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395" windowWidth="15480" windowHeight="8835" tabRatio="1000" activeTab="0"/>
  </bookViews>
  <sheets>
    <sheet name="Desoneração Folha Vs-4.0 - 2014" sheetId="1" r:id="rId1"/>
    <sheet name="DARF 2% 2985" sheetId="2" r:id="rId2"/>
    <sheet name="DARF 1% 2991 " sheetId="3" r:id="rId3"/>
    <sheet name="GPS" sheetId="4" r:id="rId4"/>
  </sheets>
  <definedNames/>
  <calcPr fullCalcOnLoad="1"/>
</workbook>
</file>

<file path=xl/comments1.xml><?xml version="1.0" encoding="utf-8"?>
<comments xmlns="http://schemas.openxmlformats.org/spreadsheetml/2006/main">
  <authors>
    <author>Cliente</author>
    <author>Daniel Pinheiro</author>
  </authors>
  <commentList>
    <comment ref="D12" authorId="0">
      <text>
        <r>
          <rPr>
            <b/>
            <u val="single"/>
            <sz val="8"/>
            <color indexed="10"/>
            <rFont val="Tahoma"/>
            <family val="2"/>
          </rPr>
          <t>Nesta linha apenas atividades sujeitas a 1%</t>
        </r>
      </text>
    </comment>
    <comment ref="C16" authorId="0">
      <text>
        <r>
          <rPr>
            <b/>
            <sz val="8"/>
            <rFont val="Tahoma"/>
            <family val="0"/>
          </rPr>
          <t>Digite o valor bruto da FOLHA DE PAGAMENTO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SEM OS </t>
        </r>
        <r>
          <rPr>
            <b/>
            <sz val="8"/>
            <color indexed="10"/>
            <rFont val="Tahoma"/>
            <family val="2"/>
          </rPr>
          <t>PROLABORES</t>
        </r>
      </text>
    </comment>
    <comment ref="C8" authorId="0">
      <text>
        <r>
          <rPr>
            <b/>
            <sz val="8"/>
            <rFont val="Tahoma"/>
            <family val="0"/>
          </rPr>
          <t>Digite Faturamento Bruto do mês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Digite faturamento das atividades alcançadas pela Lei, já com as exclusões permitidas (exportações, vendas canceladas e outras)</t>
        </r>
        <r>
          <rPr>
            <sz val="8"/>
            <rFont val="Tahoma"/>
            <family val="0"/>
          </rPr>
          <t xml:space="preserve">
</t>
        </r>
      </text>
    </comment>
    <comment ref="F12" authorId="1">
      <text>
        <r>
          <rPr>
            <b/>
            <sz val="9"/>
            <rFont val="Tahoma"/>
            <family val="0"/>
          </rPr>
          <t>Código do DARF:</t>
        </r>
        <r>
          <rPr>
            <sz val="9"/>
            <rFont val="Tahoma"/>
            <family val="0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sz val="9"/>
            <rFont val="Tahoma"/>
            <family val="0"/>
          </rPr>
          <t>2985 para TI e TIC;
2991 para Indústrias e demais</t>
        </r>
      </text>
    </comment>
    <comment ref="C10" authorId="0">
      <text>
        <r>
          <rPr>
            <b/>
            <sz val="8"/>
            <rFont val="Tahoma"/>
            <family val="0"/>
          </rPr>
          <t>Digite faturamento das atividades alcançadas pela Lei, já com as exclusões permitidas (exportações, vendas canceladas e outras)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u val="single"/>
            <sz val="8"/>
            <color indexed="10"/>
            <rFont val="Tahoma"/>
            <family val="2"/>
          </rPr>
          <t>Nesta linha apenas atividades sujeitas a 2%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10" authorId="1">
      <text>
        <r>
          <rPr>
            <b/>
            <sz val="9"/>
            <rFont val="Tahoma"/>
            <family val="0"/>
          </rPr>
          <t>Código do DARF:</t>
        </r>
        <r>
          <rPr>
            <sz val="9"/>
            <rFont val="Tahoma"/>
            <family val="0"/>
          </rPr>
          <t xml:space="preserve">
</t>
        </r>
        <r>
          <rPr>
            <sz val="6"/>
            <rFont val="Tahoma"/>
            <family val="2"/>
          </rPr>
          <t xml:space="preserve">
</t>
        </r>
        <r>
          <rPr>
            <sz val="9"/>
            <rFont val="Tahoma"/>
            <family val="0"/>
          </rPr>
          <t>2985 para TI e TIC;
2991 para Indústrias e demais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Digite o valor bruto dos </t>
        </r>
        <r>
          <rPr>
            <b/>
            <sz val="8"/>
            <color indexed="10"/>
            <rFont val="Tahoma"/>
            <family val="2"/>
          </rPr>
          <t>PROLABORES</t>
        </r>
        <r>
          <rPr>
            <b/>
            <sz val="8"/>
            <rFont val="Tahoma"/>
            <family val="0"/>
          </rPr>
          <t xml:space="preserve"> DA FOLHA.</t>
        </r>
      </text>
    </comment>
    <comment ref="G44" authorId="1">
      <text>
        <r>
          <rPr>
            <sz val="9"/>
            <rFont val="Tahoma"/>
            <family val="0"/>
          </rPr>
          <t>Digite o CÓDIGO de PAGAMENTO da GPS:
Exemplos: 2100 ou 2119
2003 ou 2208 e etc.</t>
        </r>
      </text>
    </comment>
    <comment ref="G6" authorId="1">
      <text>
        <r>
          <rPr>
            <sz val="9"/>
            <rFont val="Tahoma"/>
            <family val="0"/>
          </rPr>
          <t xml:space="preserve">Digite o MÊS e ANO no padrão: MMM/AAAA.
Exemplos: JAN/2014
</t>
        </r>
      </text>
    </comment>
    <comment ref="G2" authorId="1">
      <text>
        <r>
          <rPr>
            <b/>
            <sz val="9"/>
            <rFont val="Tahoma"/>
            <family val="0"/>
          </rPr>
          <t>Informe Período de Apuração conforme padrão proposto.
Exemplo: 30/04/2014</t>
        </r>
      </text>
    </comment>
  </commentList>
</comments>
</file>

<file path=xl/sharedStrings.xml><?xml version="1.0" encoding="utf-8"?>
<sst xmlns="http://schemas.openxmlformats.org/spreadsheetml/2006/main" count="193" uniqueCount="96">
  <si>
    <t>DADOS REQUERIDOS</t>
  </si>
  <si>
    <t>Valores em R$</t>
  </si>
  <si>
    <t>Pago no CAMPO 6 da GPS com os demais valores</t>
  </si>
  <si>
    <r>
      <t xml:space="preserve">PREENCHA OS DADOS ABAIXO ( </t>
    </r>
    <r>
      <rPr>
        <b/>
        <sz val="11"/>
        <color indexed="10"/>
        <rFont val="Arial"/>
        <family val="2"/>
      </rPr>
      <t xml:space="preserve">Apenas os CAMPOS  não automáticos </t>
    </r>
    <r>
      <rPr>
        <b/>
        <sz val="11"/>
        <rFont val="Arial"/>
        <family val="2"/>
      </rPr>
      <t>)</t>
    </r>
  </si>
  <si>
    <r>
      <t>Fundamentação Legal</t>
    </r>
    <r>
      <rPr>
        <sz val="10"/>
        <rFont val="Arial Narrow"/>
        <family val="2"/>
      </rPr>
      <t>:</t>
    </r>
  </si>
  <si>
    <t>MP nº 540/2011</t>
  </si>
  <si>
    <t>Lei nº 12.546/2011</t>
  </si>
  <si>
    <t>MP nº 563/2012</t>
  </si>
  <si>
    <t>Alíquotas</t>
  </si>
  <si>
    <t>Ato Declaratório Codac nº 93/2012</t>
  </si>
  <si>
    <t>Lei nº 12.715/2012</t>
  </si>
  <si>
    <t>MP nº 601/2012</t>
  </si>
  <si>
    <t>RAZÃO SOCIAL:</t>
  </si>
  <si>
    <t>CNPJ nº:</t>
  </si>
  <si>
    <r>
      <t>DADOS DA EMPRESA: (</t>
    </r>
    <r>
      <rPr>
        <sz val="10"/>
        <color indexed="10"/>
        <rFont val="Arial Narrow"/>
        <family val="2"/>
      </rPr>
      <t>Apenas para seu controle, caso precise salvar este conteúdo e controlar varios clientes</t>
    </r>
    <r>
      <rPr>
        <sz val="10"/>
        <rFont val="Arial Narrow"/>
        <family val="2"/>
      </rPr>
      <t>)</t>
    </r>
  </si>
  <si>
    <r>
      <t xml:space="preserve">NÃO SE ESQUEÇA DE FAZER O </t>
    </r>
    <r>
      <rPr>
        <b/>
        <sz val="10"/>
        <color indexed="10"/>
        <rFont val="Arial Narrow"/>
        <family val="2"/>
      </rPr>
      <t>EFD CONTRIBUIÇÕES - BLOCO P,</t>
    </r>
    <r>
      <rPr>
        <sz val="10"/>
        <rFont val="Arial Narrow"/>
        <family val="2"/>
      </rPr>
      <t xml:space="preserve"> EM CONCORDÂNCIA COM O CONTADOR</t>
    </r>
  </si>
  <si>
    <t>QUE É O RESPONSAVEL PELOS DEMAIS BLOCOS EXISTENTE NO EFD E A TRANSMISSÃO DO MESMO.</t>
  </si>
  <si>
    <r>
      <t xml:space="preserve">Pago DARF Cod. </t>
    </r>
    <r>
      <rPr>
        <b/>
        <sz val="9"/>
        <color indexed="10"/>
        <rFont val="Arial"/>
        <family val="2"/>
      </rPr>
      <t xml:space="preserve">2985 </t>
    </r>
    <r>
      <rPr>
        <b/>
        <sz val="9"/>
        <rFont val="Arial"/>
        <family val="2"/>
      </rPr>
      <t xml:space="preserve">Vencimento no dia </t>
    </r>
    <r>
      <rPr>
        <b/>
        <sz val="9"/>
        <color indexed="10"/>
        <rFont val="Arial"/>
        <family val="2"/>
      </rPr>
      <t>20</t>
    </r>
  </si>
  <si>
    <r>
      <t xml:space="preserve">Pago DARF Cod. </t>
    </r>
    <r>
      <rPr>
        <b/>
        <sz val="9"/>
        <color indexed="10"/>
        <rFont val="Arial"/>
        <family val="2"/>
      </rPr>
      <t>2991</t>
    </r>
    <r>
      <rPr>
        <b/>
        <sz val="9"/>
        <rFont val="Arial"/>
        <family val="2"/>
      </rPr>
      <t xml:space="preserve"> Vencimento no dia </t>
    </r>
    <r>
      <rPr>
        <b/>
        <sz val="9"/>
        <color indexed="10"/>
        <rFont val="Arial"/>
        <family val="2"/>
      </rPr>
      <t>20</t>
    </r>
  </si>
  <si>
    <r>
      <t xml:space="preserve">INFORME PERCENTUAL RAT X FAP (1%; 2% ou 3% X FAP) </t>
    </r>
    <r>
      <rPr>
        <b/>
        <sz val="10"/>
        <rFont val="Arial Narrow"/>
        <family val="2"/>
      </rPr>
      <t>==&gt;</t>
    </r>
  </si>
  <si>
    <r>
      <t xml:space="preserve">FOLHA </t>
    </r>
    <r>
      <rPr>
        <b/>
        <sz val="10"/>
        <color indexed="10"/>
        <rFont val="Arial Narrow"/>
        <family val="2"/>
      </rPr>
      <t>SEM PROLABORE</t>
    </r>
    <r>
      <rPr>
        <sz val="10"/>
        <rFont val="Arial Narrow"/>
        <family val="2"/>
      </rPr>
      <t xml:space="preserve"> BASE INSS (</t>
    </r>
    <r>
      <rPr>
        <sz val="10"/>
        <color indexed="10"/>
        <rFont val="Arial Narrow"/>
        <family val="2"/>
      </rPr>
      <t>Digitação usuário</t>
    </r>
    <r>
      <rPr>
        <sz val="10"/>
        <rFont val="Arial Narrow"/>
        <family val="2"/>
      </rPr>
      <t>)</t>
    </r>
  </si>
  <si>
    <r>
      <t>PROLABORES</t>
    </r>
    <r>
      <rPr>
        <sz val="10"/>
        <rFont val="Arial Narrow"/>
        <family val="2"/>
      </rPr>
      <t xml:space="preserve"> DA FOLHA BASE INSS (</t>
    </r>
    <r>
      <rPr>
        <sz val="10"/>
        <color indexed="10"/>
        <rFont val="Arial Narrow"/>
        <family val="2"/>
      </rPr>
      <t>Digitação usuário</t>
    </r>
    <r>
      <rPr>
        <sz val="10"/>
        <rFont val="Arial Narrow"/>
        <family val="2"/>
      </rPr>
      <t>)</t>
    </r>
  </si>
  <si>
    <r>
      <t>20% SOBRE A FOLHA (</t>
    </r>
    <r>
      <rPr>
        <sz val="10"/>
        <color indexed="12"/>
        <rFont val="Arial Narrow"/>
        <family val="2"/>
      </rPr>
      <t>Preenchimento Automático Sistema</t>
    </r>
    <r>
      <rPr>
        <sz val="10"/>
        <rFont val="Arial Narrow"/>
        <family val="2"/>
      </rPr>
      <t>)</t>
    </r>
  </si>
  <si>
    <r>
      <t>INSS EMPRESA DEV. À PREVIDÊNCIA (</t>
    </r>
    <r>
      <rPr>
        <sz val="10"/>
        <color indexed="10"/>
        <rFont val="Arial Narrow"/>
        <family val="2"/>
      </rPr>
      <t>DARF</t>
    </r>
    <r>
      <rPr>
        <sz val="10"/>
        <rFont val="Arial Narrow"/>
        <family val="2"/>
      </rPr>
      <t xml:space="preserve"> + </t>
    </r>
    <r>
      <rPr>
        <sz val="10"/>
        <color indexed="10"/>
        <rFont val="Arial Narrow"/>
        <family val="2"/>
      </rPr>
      <t>20% FOLHA, se houver</t>
    </r>
    <r>
      <rPr>
        <sz val="10"/>
        <rFont val="Arial Narrow"/>
        <family val="2"/>
      </rPr>
      <t xml:space="preserve">) </t>
    </r>
    <r>
      <rPr>
        <b/>
        <sz val="10"/>
        <rFont val="Arial Narrow"/>
        <family val="2"/>
      </rPr>
      <t>===========================&gt;</t>
    </r>
  </si>
  <si>
    <r>
      <t xml:space="preserve">COMPENSAÇÃO NA </t>
    </r>
    <r>
      <rPr>
        <b/>
        <sz val="10"/>
        <color indexed="10"/>
        <rFont val="Arial Narrow"/>
        <family val="2"/>
      </rPr>
      <t>FOLHA</t>
    </r>
    <r>
      <rPr>
        <sz val="10"/>
        <rFont val="Arial Narrow"/>
        <family val="2"/>
      </rPr>
      <t xml:space="preserve"> E NO </t>
    </r>
    <r>
      <rPr>
        <b/>
        <sz val="10"/>
        <color indexed="10"/>
        <rFont val="Arial Narrow"/>
        <family val="2"/>
      </rPr>
      <t>SEFIP</t>
    </r>
    <r>
      <rPr>
        <b/>
        <sz val="10"/>
        <color indexed="12"/>
        <rFont val="Arial Narrow"/>
        <family val="2"/>
      </rPr>
      <t xml:space="preserve"> </t>
    </r>
    <r>
      <rPr>
        <sz val="10"/>
        <rFont val="Arial Narrow"/>
        <family val="2"/>
      </rPr>
      <t>(</t>
    </r>
    <r>
      <rPr>
        <sz val="10"/>
        <color indexed="12"/>
        <rFont val="Arial Narrow"/>
        <family val="2"/>
      </rPr>
      <t>Automático</t>
    </r>
    <r>
      <rPr>
        <sz val="10"/>
        <rFont val="Arial Narrow"/>
        <family val="2"/>
      </rPr>
      <t>)</t>
    </r>
  </si>
  <si>
    <r>
      <t xml:space="preserve">INFORME INSS </t>
    </r>
    <r>
      <rPr>
        <sz val="10"/>
        <color indexed="10"/>
        <rFont val="Arial Narrow"/>
        <family val="2"/>
      </rPr>
      <t>(empregados</t>
    </r>
    <r>
      <rPr>
        <sz val="10"/>
        <rFont val="Arial Narrow"/>
        <family val="2"/>
      </rPr>
      <t>+</t>
    </r>
    <r>
      <rPr>
        <sz val="10"/>
        <color indexed="10"/>
        <rFont val="Arial Narrow"/>
        <family val="2"/>
      </rPr>
      <t>avulsos</t>
    </r>
    <r>
      <rPr>
        <sz val="10"/>
        <rFont val="Arial Narrow"/>
        <family val="2"/>
      </rPr>
      <t>+</t>
    </r>
    <r>
      <rPr>
        <sz val="10"/>
        <color indexed="10"/>
        <rFont val="Arial Narrow"/>
        <family val="2"/>
      </rPr>
      <t>prolabores</t>
    </r>
    <r>
      <rPr>
        <sz val="10"/>
        <rFont val="Arial Narrow"/>
        <family val="2"/>
      </rPr>
      <t xml:space="preserve">) DA FOLHA </t>
    </r>
    <r>
      <rPr>
        <b/>
        <sz val="10"/>
        <rFont val="Arial Narrow"/>
        <family val="2"/>
      </rPr>
      <t>====================&gt;</t>
    </r>
  </si>
  <si>
    <r>
      <t xml:space="preserve">INFORME O PERCENTUAL DE TERCEIROS DA SUA FOLHA </t>
    </r>
    <r>
      <rPr>
        <b/>
        <sz val="10"/>
        <rFont val="Arial Narrow"/>
        <family val="2"/>
      </rPr>
      <t>==&gt;</t>
    </r>
  </si>
  <si>
    <r>
      <t xml:space="preserve">VALOR TOTAL DA GPS A SER PAGA NO DIA 20 </t>
    </r>
    <r>
      <rPr>
        <b/>
        <sz val="10"/>
        <rFont val="Arial Narrow"/>
        <family val="2"/>
      </rPr>
      <t>=================================&gt;</t>
    </r>
  </si>
  <si>
    <r>
      <t>VALOR RETENÇÃO LEI 9.711/98 + outros créditos INSS (</t>
    </r>
    <r>
      <rPr>
        <sz val="10"/>
        <color indexed="10"/>
        <rFont val="Arial Narrow"/>
        <family val="2"/>
      </rPr>
      <t>Digitação usuário</t>
    </r>
    <r>
      <rPr>
        <sz val="10"/>
        <rFont val="Arial Narrow"/>
        <family val="2"/>
      </rPr>
      <t xml:space="preserve">) </t>
    </r>
    <r>
      <rPr>
        <b/>
        <sz val="10"/>
        <rFont val="Arial Narrow"/>
        <family val="2"/>
      </rPr>
      <t>=============&gt;</t>
    </r>
  </si>
  <si>
    <r>
      <t>TOTAL DO CAMPO 06 DA GPS  (</t>
    </r>
    <r>
      <rPr>
        <sz val="10"/>
        <color indexed="12"/>
        <rFont val="Arial Narrow"/>
        <family val="2"/>
      </rPr>
      <t>Preenc. Automático Sistema</t>
    </r>
    <r>
      <rPr>
        <sz val="10"/>
        <rFont val="Arial Narrow"/>
        <family val="2"/>
      </rPr>
      <t>)</t>
    </r>
    <r>
      <rPr>
        <b/>
        <sz val="10"/>
        <rFont val="Arial Narrow"/>
        <family val="2"/>
      </rPr>
      <t xml:space="preserve"> ========================&gt;</t>
    </r>
  </si>
  <si>
    <t>&lt;============ Compensação necessária apenas para a versão 8.4 do SEFIP.</t>
  </si>
  <si>
    <r>
      <t xml:space="preserve">Aplicativo Desenvolvido por:    </t>
    </r>
    <r>
      <rPr>
        <b/>
        <i/>
        <sz val="10"/>
        <rFont val="Arial"/>
        <family val="2"/>
      </rPr>
      <t xml:space="preserve">Daniel Pinheiro           </t>
    </r>
  </si>
  <si>
    <t>MUNICÍPIO, UF E CEP:</t>
  </si>
  <si>
    <t>ENDEREÇO c/ BAIRRO:</t>
  </si>
  <si>
    <t>99.999.999/0001-99</t>
  </si>
  <si>
    <t>PERIODO DE APURAÇÃO</t>
  </si>
  <si>
    <t xml:space="preserve">MINISTÉRIO   DA   FAZENDA   </t>
  </si>
  <si>
    <t>SECRETARIA DA RECEITA FEDERAL</t>
  </si>
  <si>
    <t>NÚMERO DO CNPJ / CPF</t>
  </si>
  <si>
    <t>Documento de Arrecadação de Receitas Federais</t>
  </si>
  <si>
    <t>CÓDIGO DA RECEITA</t>
  </si>
  <si>
    <t xml:space="preserve">DARF               </t>
  </si>
  <si>
    <t>NÚMERO DE REFERÊNCIA</t>
  </si>
  <si>
    <t>NOME DA EMPRESA / TELEFONE</t>
  </si>
  <si>
    <t>DATA DO VENCIMENTO</t>
  </si>
  <si>
    <t>VALOR PRINCIPAL</t>
  </si>
  <si>
    <t>Tributo      :</t>
  </si>
  <si>
    <t>VALOR DA MULTA</t>
  </si>
  <si>
    <t>Mês/Ano  :</t>
  </si>
  <si>
    <t>VALOR DOS JUROS E / OU</t>
  </si>
  <si>
    <t>ENCARGOS DL - 1.025/69</t>
  </si>
  <si>
    <t>ATENÇÃO</t>
  </si>
  <si>
    <t>VALOR TOTAL</t>
  </si>
  <si>
    <t>É     vedado    o    recolhimento     de    tributos     e    contribuições</t>
  </si>
  <si>
    <t>administrados  pela  Secretaria da Receita Federal,  cujo valor total</t>
  </si>
  <si>
    <t>AUTENTICAÇÃO BANCÁRIA (SOMENTE NAS 1ª E 2ª VIAS)</t>
  </si>
  <si>
    <t>seja  inferior  a  R$ 10,00. Ocorrendo  tal  situação,  adicione  esse</t>
  </si>
  <si>
    <t xml:space="preserve">valor   ao   tributo/contribuição   de   mesmo   código   de   periodos </t>
  </si>
  <si>
    <t>subsequentes,  até que o  total  seja igual ou superior  a  R$ 10,00.</t>
  </si>
  <si>
    <t>Valores expressos em reais</t>
  </si>
  <si>
    <t>Aprovado pela IN/SRF nº 81/96</t>
  </si>
  <si>
    <t>Tributo         :</t>
  </si>
  <si>
    <r>
      <t>Per. Apur.(</t>
    </r>
    <r>
      <rPr>
        <b/>
        <sz val="10"/>
        <color indexed="10"/>
        <rFont val="Arial Narrow"/>
        <family val="2"/>
      </rPr>
      <t>DD</t>
    </r>
    <r>
      <rPr>
        <sz val="10"/>
        <rFont val="Arial Narrow"/>
        <family val="2"/>
      </rPr>
      <t>/</t>
    </r>
    <r>
      <rPr>
        <b/>
        <sz val="10"/>
        <color indexed="10"/>
        <rFont val="Arial Narrow"/>
        <family val="2"/>
      </rPr>
      <t>MM</t>
    </r>
    <r>
      <rPr>
        <b/>
        <sz val="10"/>
        <color indexed="8"/>
        <rFont val="Arial Black"/>
        <family val="2"/>
      </rPr>
      <t>/</t>
    </r>
    <r>
      <rPr>
        <b/>
        <sz val="10"/>
        <color indexed="10"/>
        <rFont val="Arial Narrow"/>
        <family val="2"/>
      </rPr>
      <t>AAAA</t>
    </r>
    <r>
      <rPr>
        <sz val="10"/>
        <rFont val="Arial Narrow"/>
        <family val="2"/>
      </rPr>
      <t>)</t>
    </r>
    <r>
      <rPr>
        <b/>
        <sz val="10"/>
        <rFont val="Times New Roman"/>
        <family val="1"/>
      </rPr>
      <t>=&gt;</t>
    </r>
  </si>
  <si>
    <r>
      <t xml:space="preserve">INFORME </t>
    </r>
    <r>
      <rPr>
        <b/>
        <sz val="10"/>
        <color indexed="10"/>
        <rFont val="Arial Narrow"/>
        <family val="2"/>
      </rPr>
      <t>MÊS</t>
    </r>
    <r>
      <rPr>
        <sz val="10"/>
        <rFont val="Arial Narrow"/>
        <family val="2"/>
      </rPr>
      <t>/</t>
    </r>
    <r>
      <rPr>
        <b/>
        <sz val="10"/>
        <color indexed="10"/>
        <rFont val="Arial Narrow"/>
        <family val="2"/>
      </rPr>
      <t>ANO</t>
    </r>
    <r>
      <rPr>
        <sz val="10"/>
        <rFont val="Arial Narrow"/>
        <family val="2"/>
      </rPr>
      <t xml:space="preserve"> =====&gt;</t>
    </r>
  </si>
  <si>
    <r>
      <t>INFORME</t>
    </r>
    <r>
      <rPr>
        <b/>
        <sz val="10"/>
        <color indexed="10"/>
        <rFont val="Arial Narrow"/>
        <family val="2"/>
      </rPr>
      <t xml:space="preserve"> VENCIMENTO</t>
    </r>
    <r>
      <rPr>
        <sz val="10"/>
        <rFont val="Arial Narrow"/>
        <family val="2"/>
      </rPr>
      <t>==&gt;</t>
    </r>
  </si>
  <si>
    <t>20/MM/AAAA</t>
  </si>
  <si>
    <t>DESONERAÇÃO DA FOLHA DE PAGAMENTO</t>
  </si>
  <si>
    <t>DD/MM/AAAA</t>
  </si>
  <si>
    <t>MMM/AAAA</t>
  </si>
  <si>
    <r>
      <t>RECEITA BRUTA DO MÊS                (</t>
    </r>
    <r>
      <rPr>
        <sz val="10"/>
        <color indexed="10"/>
        <rFont val="Arial Narrow"/>
        <family val="2"/>
      </rPr>
      <t>Digitação do usuário</t>
    </r>
    <r>
      <rPr>
        <sz val="10"/>
        <rFont val="Arial Narrow"/>
        <family val="2"/>
      </rPr>
      <t>)</t>
    </r>
  </si>
  <si>
    <r>
      <t xml:space="preserve">RECEITA DE ATIVIDADES A 2%      </t>
    </r>
    <r>
      <rPr>
        <sz val="10"/>
        <color indexed="10"/>
        <rFont val="Arial Narrow"/>
        <family val="2"/>
      </rPr>
      <t>(Digitação do usuário</t>
    </r>
    <r>
      <rPr>
        <sz val="10"/>
        <rFont val="Arial Narrow"/>
        <family val="2"/>
      </rPr>
      <t>)</t>
    </r>
  </si>
  <si>
    <r>
      <t>RECEITAS DE ATIVIDADES A 1%    (</t>
    </r>
    <r>
      <rPr>
        <sz val="10"/>
        <color indexed="10"/>
        <rFont val="Arial Narrow"/>
        <family val="2"/>
      </rPr>
      <t>Digitação do usuário</t>
    </r>
    <r>
      <rPr>
        <sz val="10"/>
        <rFont val="Arial Narrow"/>
        <family val="2"/>
      </rPr>
      <t>)</t>
    </r>
  </si>
  <si>
    <r>
      <t>REC. OUTRAS ATIVIDADES  (</t>
    </r>
    <r>
      <rPr>
        <sz val="10"/>
        <color indexed="12"/>
        <rFont val="Arial Narrow"/>
        <family val="2"/>
      </rPr>
      <t>Preenc. Automático Sistema</t>
    </r>
    <r>
      <rPr>
        <sz val="10"/>
        <rFont val="Arial Narrow"/>
        <family val="2"/>
      </rPr>
      <t>)</t>
    </r>
  </si>
  <si>
    <t>DIGITE O NOME DA EMPRESA</t>
  </si>
  <si>
    <t>DIGITE O ENDEREÇO DA EMPRESA ATÉ O BAIRRO</t>
  </si>
  <si>
    <t>DIGITE MUNICÍPIO - UF E CEP</t>
  </si>
  <si>
    <t>MINISTÉRIO DA PREVIDÊNCIA SOCIAL - MPS</t>
  </si>
  <si>
    <t>3 - CÓDIGO DE PAGAMENTO</t>
  </si>
  <si>
    <t>INSTITUTO NACIONAL DO SEGURO SOCIAL - INSS</t>
  </si>
  <si>
    <t>SECRETARIA DA RECEITA PREVIDENCIÁRIA - SRP</t>
  </si>
  <si>
    <t xml:space="preserve">4 - COMPETÊNCIA </t>
  </si>
  <si>
    <t>GUIA DA PREVIDÊNCIA SOCIAL - GPS</t>
  </si>
  <si>
    <t xml:space="preserve">5 - IDENTIFICADOR </t>
  </si>
  <si>
    <t>1 - NOME OU RAZÃO SOCIAL / FONE / ENDEREÇO</t>
  </si>
  <si>
    <t>6- VALOR DO INSS</t>
  </si>
  <si>
    <t xml:space="preserve">7 - </t>
  </si>
  <si>
    <t xml:space="preserve">8 - </t>
  </si>
  <si>
    <t>2 - VENCIMENTO</t>
  </si>
  <si>
    <t>9 - VALOR OUTRAS ENTIDADES</t>
  </si>
  <si>
    <t>(Uso exclusivo INSS)</t>
  </si>
  <si>
    <r>
      <t>ATENÇÃO:</t>
    </r>
    <r>
      <rPr>
        <sz val="7.5"/>
        <rFont val="Times New Roman"/>
        <family val="1"/>
      </rPr>
      <t xml:space="preserve"> É vedada a utilização de GPS para recolhimento de receita de valor inferior ao estipulado em resolução publicada pelo INSS. A receita que resultar valor inferior deverá ser adicionada à contribuição ou importância correspondente nos meses subsequentes, até que o total seja igual ou superior ao valor mínimo fixado.</t>
    </r>
  </si>
  <si>
    <t>10 - ATM/MULTA E JUROS</t>
  </si>
  <si>
    <t>11 - TOTAL</t>
  </si>
  <si>
    <t>12 - AUTENTICAÇÃO MECÂNICA</t>
  </si>
  <si>
    <t>Informe o CÓDIGO da GPS (CAMPO 3) ==&gt;</t>
  </si>
  <si>
    <r>
      <t xml:space="preserve">DESONERAÇÃO DA FOLHA - LEI Nº 12.546/2011 - </t>
    </r>
    <r>
      <rPr>
        <b/>
        <sz val="13"/>
        <color indexed="10"/>
        <rFont val="Arial"/>
        <family val="2"/>
      </rPr>
      <t xml:space="preserve">Vs_3.0_2014 com </t>
    </r>
    <r>
      <rPr>
        <b/>
        <sz val="13"/>
        <color indexed="12"/>
        <rFont val="Arial"/>
        <family val="2"/>
      </rPr>
      <t>DARF</t>
    </r>
    <r>
      <rPr>
        <b/>
        <sz val="13"/>
        <color indexed="10"/>
        <rFont val="Arial"/>
        <family val="2"/>
      </rPr>
      <t xml:space="preserve"> E </t>
    </r>
    <r>
      <rPr>
        <b/>
        <sz val="13"/>
        <color indexed="17"/>
        <rFont val="Arial"/>
        <family val="2"/>
      </rPr>
      <t>GPS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</si>
</sst>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0"/>
    <numFmt numFmtId="177" formatCode="0#"/>
    <numFmt numFmtId="178" formatCode="00#"/>
    <numFmt numFmtId="179" formatCode="0##0"/>
    <numFmt numFmtId="180" formatCode="[&lt;=9999999]###\-####;\(###\)\ ###\-####"/>
    <numFmt numFmtId="181" formatCode="mmmm/yyyy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color indexed="10"/>
      <name val="Tahoma"/>
      <family val="2"/>
    </font>
    <font>
      <sz val="9"/>
      <name val="Arial"/>
      <family val="2"/>
    </font>
    <font>
      <u val="single"/>
      <sz val="10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6"/>
      <name val="Tahoma"/>
      <family val="2"/>
    </font>
    <font>
      <b/>
      <sz val="10"/>
      <name val="Times New Roman"/>
      <family val="1"/>
    </font>
    <font>
      <b/>
      <sz val="10"/>
      <color indexed="10"/>
      <name val="Arial Narrow"/>
      <family val="2"/>
    </font>
    <font>
      <b/>
      <sz val="10"/>
      <color indexed="8"/>
      <name val="Arial Black"/>
      <family val="2"/>
    </font>
    <font>
      <sz val="10"/>
      <color indexed="12"/>
      <name val="Arial Narrow"/>
      <family val="2"/>
    </font>
    <font>
      <b/>
      <i/>
      <sz val="10"/>
      <name val="Arial"/>
      <family val="2"/>
    </font>
    <font>
      <b/>
      <sz val="8"/>
      <color indexed="10"/>
      <name val="Tahoma"/>
      <family val="2"/>
    </font>
    <font>
      <b/>
      <sz val="9"/>
      <color indexed="10"/>
      <name val="Arial Narrow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22"/>
      <name val="Arial Narrow"/>
      <family val="2"/>
    </font>
    <font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Verdana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9"/>
      <name val="Arial Narrow"/>
      <family val="2"/>
    </font>
    <font>
      <b/>
      <sz val="13"/>
      <color indexed="10"/>
      <name val="Arial"/>
      <family val="2"/>
    </font>
    <font>
      <sz val="12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Arial"/>
      <family val="2"/>
    </font>
    <font>
      <b/>
      <sz val="13"/>
      <color indexed="17"/>
      <name val="Arial"/>
      <family val="2"/>
    </font>
    <font>
      <b/>
      <sz val="13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22"/>
      </right>
      <top style="medium">
        <color indexed="55"/>
      </top>
      <bottom style="medium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 applyProtection="1">
      <alignment/>
      <protection locked="0"/>
    </xf>
    <xf numFmtId="171" fontId="9" fillId="0" borderId="0" xfId="0" applyNumberFormat="1" applyFont="1" applyAlignment="1" applyProtection="1">
      <alignment/>
      <protection hidden="1"/>
    </xf>
    <xf numFmtId="10" fontId="9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3" fillId="4" borderId="1" xfId="0" applyFont="1" applyFill="1" applyBorder="1" applyAlignment="1">
      <alignment horizontal="right"/>
    </xf>
    <xf numFmtId="0" fontId="18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5" borderId="6" xfId="0" applyFill="1" applyBorder="1" applyAlignment="1">
      <alignment/>
    </xf>
    <xf numFmtId="43" fontId="9" fillId="0" borderId="0" xfId="0" applyNumberFormat="1" applyFont="1" applyAlignment="1">
      <alignment/>
    </xf>
    <xf numFmtId="10" fontId="0" fillId="0" borderId="0" xfId="0" applyNumberFormat="1" applyFont="1" applyAlignment="1" applyProtection="1">
      <alignment horizontal="center"/>
      <protection hidden="1"/>
    </xf>
    <xf numFmtId="43" fontId="2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0" fontId="10" fillId="0" borderId="0" xfId="0" applyFont="1" applyAlignment="1" quotePrefix="1">
      <alignment/>
    </xf>
    <xf numFmtId="0" fontId="28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171" fontId="31" fillId="2" borderId="0" xfId="0" applyNumberFormat="1" applyFont="1" applyFill="1" applyAlignment="1">
      <alignment/>
    </xf>
    <xf numFmtId="0" fontId="23" fillId="0" borderId="0" xfId="0" applyFont="1" applyAlignment="1">
      <alignment/>
    </xf>
    <xf numFmtId="4" fontId="9" fillId="0" borderId="0" xfId="0" applyNumberFormat="1" applyFont="1" applyAlignment="1">
      <alignment/>
    </xf>
    <xf numFmtId="0" fontId="3" fillId="4" borderId="7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2" fillId="0" borderId="11" xfId="0" applyFont="1" applyBorder="1" applyAlignment="1">
      <alignment/>
    </xf>
    <xf numFmtId="177" fontId="33" fillId="0" borderId="9" xfId="0" applyNumberFormat="1" applyFont="1" applyBorder="1" applyAlignment="1">
      <alignment horizontal="left"/>
    </xf>
    <xf numFmtId="178" fontId="34" fillId="0" borderId="11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5" fillId="0" borderId="14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37" fillId="0" borderId="14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179" fontId="2" fillId="0" borderId="17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177" fontId="33" fillId="0" borderId="13" xfId="0" applyNumberFormat="1" applyFont="1" applyBorder="1" applyAlignment="1">
      <alignment horizontal="left"/>
    </xf>
    <xf numFmtId="178" fontId="34" fillId="0" borderId="14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0" borderId="16" xfId="0" applyFont="1" applyBorder="1" applyAlignment="1">
      <alignment horizontal="left"/>
    </xf>
    <xf numFmtId="0" fontId="37" fillId="0" borderId="16" xfId="0" applyFont="1" applyBorder="1" applyAlignment="1">
      <alignment/>
    </xf>
    <xf numFmtId="0" fontId="0" fillId="0" borderId="17" xfId="0" applyNumberFormat="1" applyBorder="1" applyAlignment="1">
      <alignment/>
    </xf>
    <xf numFmtId="177" fontId="33" fillId="0" borderId="9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0" fillId="0" borderId="11" xfId="0" applyBorder="1" applyAlignment="1">
      <alignment/>
    </xf>
    <xf numFmtId="178" fontId="38" fillId="0" borderId="11" xfId="0" applyNumberFormat="1" applyFont="1" applyBorder="1" applyAlignment="1">
      <alignment horizontal="left"/>
    </xf>
    <xf numFmtId="0" fontId="0" fillId="0" borderId="14" xfId="0" applyBorder="1" applyAlignment="1">
      <alignment/>
    </xf>
    <xf numFmtId="14" fontId="2" fillId="0" borderId="17" xfId="0" applyNumberFormat="1" applyFont="1" applyBorder="1" applyAlignment="1">
      <alignment horizontal="right"/>
    </xf>
    <xf numFmtId="0" fontId="3" fillId="0" borderId="9" xfId="0" applyFont="1" applyBorder="1" applyAlignment="1">
      <alignment/>
    </xf>
    <xf numFmtId="181" fontId="0" fillId="0" borderId="11" xfId="0" applyNumberFormat="1" applyBorder="1" applyAlignment="1">
      <alignment horizontal="left"/>
    </xf>
    <xf numFmtId="4" fontId="0" fillId="0" borderId="17" xfId="0" applyNumberFormat="1" applyBorder="1" applyAlignment="1">
      <alignment/>
    </xf>
    <xf numFmtId="0" fontId="33" fillId="0" borderId="14" xfId="0" applyFont="1" applyBorder="1" applyAlignment="1">
      <alignment/>
    </xf>
    <xf numFmtId="181" fontId="30" fillId="0" borderId="14" xfId="0" applyNumberFormat="1" applyFont="1" applyBorder="1" applyAlignment="1">
      <alignment horizontal="left"/>
    </xf>
    <xf numFmtId="0" fontId="33" fillId="0" borderId="9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6" xfId="0" applyFont="1" applyBorder="1" applyAlignment="1">
      <alignment/>
    </xf>
    <xf numFmtId="177" fontId="33" fillId="0" borderId="10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33" fillId="0" borderId="9" xfId="0" applyFont="1" applyBorder="1" applyAlignment="1">
      <alignment horizontal="left"/>
    </xf>
    <xf numFmtId="0" fontId="38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37" fillId="0" borderId="0" xfId="0" applyFont="1" applyAlignment="1">
      <alignment/>
    </xf>
    <xf numFmtId="0" fontId="37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/>
      <protection locked="0"/>
    </xf>
    <xf numFmtId="49" fontId="0" fillId="0" borderId="17" xfId="0" applyNumberFormat="1" applyBorder="1" applyAlignment="1">
      <alignment horizontal="right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23" xfId="0" applyFont="1" applyBorder="1" applyAlignment="1">
      <alignment horizontal="center" vertical="top" wrapText="1"/>
    </xf>
    <xf numFmtId="0" fontId="42" fillId="0" borderId="24" xfId="0" applyFont="1" applyBorder="1" applyAlignment="1">
      <alignment wrapText="1"/>
    </xf>
    <xf numFmtId="0" fontId="22" fillId="0" borderId="23" xfId="0" applyFont="1" applyBorder="1" applyAlignment="1">
      <alignment horizontal="center" vertical="top" wrapText="1"/>
    </xf>
    <xf numFmtId="4" fontId="0" fillId="0" borderId="25" xfId="0" applyNumberFormat="1" applyBorder="1" applyAlignment="1">
      <alignment/>
    </xf>
    <xf numFmtId="4" fontId="41" fillId="0" borderId="25" xfId="0" applyNumberFormat="1" applyFont="1" applyBorder="1" applyAlignment="1">
      <alignment wrapText="1"/>
    </xf>
    <xf numFmtId="4" fontId="41" fillId="0" borderId="5" xfId="0" applyNumberFormat="1" applyFont="1" applyBorder="1" applyAlignment="1">
      <alignment wrapText="1"/>
    </xf>
    <xf numFmtId="4" fontId="41" fillId="0" borderId="26" xfId="0" applyNumberFormat="1" applyFont="1" applyBorder="1" applyAlignment="1">
      <alignment wrapText="1"/>
    </xf>
    <xf numFmtId="0" fontId="42" fillId="0" borderId="25" xfId="0" applyFont="1" applyBorder="1" applyAlignment="1">
      <alignment wrapText="1"/>
    </xf>
    <xf numFmtId="0" fontId="42" fillId="0" borderId="26" xfId="0" applyFont="1" applyBorder="1" applyAlignment="1">
      <alignment wrapText="1"/>
    </xf>
    <xf numFmtId="0" fontId="41" fillId="0" borderId="27" xfId="0" applyFont="1" applyBorder="1" applyAlignment="1">
      <alignment vertical="top" wrapText="1"/>
    </xf>
    <xf numFmtId="0" fontId="42" fillId="0" borderId="22" xfId="0" applyFont="1" applyBorder="1" applyAlignment="1">
      <alignment horizontal="right" vertical="top" wrapText="1"/>
    </xf>
    <xf numFmtId="0" fontId="0" fillId="0" borderId="25" xfId="0" applyBorder="1" applyAlignment="1">
      <alignment/>
    </xf>
    <xf numFmtId="0" fontId="42" fillId="0" borderId="25" xfId="0" applyFont="1" applyBorder="1" applyAlignment="1">
      <alignment/>
    </xf>
    <xf numFmtId="0" fontId="44" fillId="0" borderId="28" xfId="0" applyFont="1" applyBorder="1" applyAlignment="1">
      <alignment wrapText="1"/>
    </xf>
    <xf numFmtId="0" fontId="44" fillId="0" borderId="29" xfId="0" applyFont="1" applyBorder="1" applyAlignment="1">
      <alignment wrapText="1"/>
    </xf>
    <xf numFmtId="0" fontId="44" fillId="0" borderId="26" xfId="0" applyFont="1" applyBorder="1" applyAlignment="1">
      <alignment wrapText="1"/>
    </xf>
    <xf numFmtId="4" fontId="32" fillId="0" borderId="26" xfId="0" applyNumberFormat="1" applyFont="1" applyBorder="1" applyAlignment="1">
      <alignment/>
    </xf>
    <xf numFmtId="4" fontId="47" fillId="0" borderId="24" xfId="0" applyNumberFormat="1" applyFont="1" applyBorder="1" applyAlignment="1">
      <alignment horizontal="right" wrapText="1"/>
    </xf>
    <xf numFmtId="4" fontId="47" fillId="0" borderId="5" xfId="0" applyNumberFormat="1" applyFont="1" applyBorder="1" applyAlignment="1">
      <alignment horizontal="right" wrapText="1"/>
    </xf>
    <xf numFmtId="49" fontId="47" fillId="0" borderId="24" xfId="0" applyNumberFormat="1" applyFont="1" applyBorder="1" applyAlignment="1">
      <alignment horizontal="center" wrapText="1"/>
    </xf>
    <xf numFmtId="17" fontId="47" fillId="0" borderId="24" xfId="0" applyNumberFormat="1" applyFont="1" applyBorder="1" applyAlignment="1">
      <alignment horizontal="center" wrapText="1"/>
    </xf>
    <xf numFmtId="4" fontId="32" fillId="0" borderId="25" xfId="0" applyNumberFormat="1" applyFont="1" applyBorder="1" applyAlignment="1">
      <alignment/>
    </xf>
    <xf numFmtId="4" fontId="47" fillId="0" borderId="25" xfId="0" applyNumberFormat="1" applyFont="1" applyBorder="1" applyAlignment="1">
      <alignment wrapText="1"/>
    </xf>
    <xf numFmtId="4" fontId="47" fillId="0" borderId="5" xfId="0" applyNumberFormat="1" applyFont="1" applyBorder="1" applyAlignment="1">
      <alignment wrapText="1"/>
    </xf>
    <xf numFmtId="4" fontId="47" fillId="0" borderId="26" xfId="0" applyNumberFormat="1" applyFont="1" applyBorder="1" applyAlignment="1">
      <alignment wrapText="1"/>
    </xf>
    <xf numFmtId="49" fontId="0" fillId="0" borderId="0" xfId="0" applyNumberFormat="1" applyBorder="1" applyAlignment="1" applyProtection="1">
      <alignment horizontal="center"/>
      <protection locked="0"/>
    </xf>
    <xf numFmtId="0" fontId="48" fillId="4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right"/>
    </xf>
    <xf numFmtId="49" fontId="3" fillId="0" borderId="30" xfId="0" applyNumberFormat="1" applyFont="1" applyFill="1" applyBorder="1" applyAlignment="1" applyProtection="1">
      <alignment horizontal="left"/>
      <protection locked="0"/>
    </xf>
    <xf numFmtId="49" fontId="3" fillId="0" borderId="31" xfId="0" applyNumberFormat="1" applyFont="1" applyFill="1" applyBorder="1" applyAlignment="1" applyProtection="1">
      <alignment horizontal="left"/>
      <protection locked="0"/>
    </xf>
    <xf numFmtId="49" fontId="3" fillId="0" borderId="32" xfId="0" applyNumberFormat="1" applyFont="1" applyFill="1" applyBorder="1" applyAlignment="1" applyProtection="1">
      <alignment horizontal="left"/>
      <protection locked="0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11" fillId="4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41" fillId="0" borderId="27" xfId="0" applyFont="1" applyBorder="1" applyAlignment="1">
      <alignment wrapText="1"/>
    </xf>
    <xf numFmtId="0" fontId="41" fillId="0" borderId="35" xfId="0" applyFont="1" applyBorder="1" applyAlignment="1">
      <alignment wrapText="1"/>
    </xf>
    <xf numFmtId="0" fontId="41" fillId="0" borderId="28" xfId="0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1" fillId="0" borderId="37" xfId="0" applyFont="1" applyBorder="1" applyAlignment="1">
      <alignment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49" fontId="47" fillId="0" borderId="25" xfId="0" applyNumberFormat="1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top" wrapText="1"/>
    </xf>
    <xf numFmtId="0" fontId="42" fillId="0" borderId="22" xfId="0" applyFont="1" applyBorder="1" applyAlignment="1">
      <alignment vertical="top" wrapText="1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49" fontId="45" fillId="0" borderId="35" xfId="0" applyNumberFormat="1" applyFont="1" applyBorder="1" applyAlignment="1">
      <alignment vertical="top" wrapText="1"/>
    </xf>
    <xf numFmtId="0" fontId="45" fillId="0" borderId="23" xfId="0" applyFont="1" applyBorder="1" applyAlignment="1">
      <alignment vertical="top" wrapText="1"/>
    </xf>
    <xf numFmtId="0" fontId="46" fillId="0" borderId="35" xfId="0" applyFont="1" applyBorder="1" applyAlignment="1">
      <alignment vertical="top" wrapText="1"/>
    </xf>
    <xf numFmtId="0" fontId="46" fillId="0" borderId="23" xfId="0" applyFont="1" applyBorder="1" applyAlignment="1">
      <alignment vertical="top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49" fontId="46" fillId="0" borderId="35" xfId="0" applyNumberFormat="1" applyFont="1" applyBorder="1" applyAlignment="1">
      <alignment vertical="top" wrapText="1"/>
    </xf>
    <xf numFmtId="0" fontId="46" fillId="0" borderId="28" xfId="0" applyFont="1" applyBorder="1" applyAlignment="1">
      <alignment vertical="top" wrapText="1"/>
    </xf>
    <xf numFmtId="0" fontId="46" fillId="0" borderId="29" xfId="0" applyFont="1" applyBorder="1" applyAlignment="1">
      <alignment vertical="top" wrapText="1"/>
    </xf>
    <xf numFmtId="14" fontId="41" fillId="0" borderId="25" xfId="0" applyNumberFormat="1" applyFont="1" applyBorder="1" applyAlignment="1">
      <alignment horizontal="center" wrapText="1"/>
    </xf>
    <xf numFmtId="14" fontId="41" fillId="0" borderId="26" xfId="0" applyNumberFormat="1" applyFont="1" applyBorder="1" applyAlignment="1">
      <alignment horizontal="center" wrapText="1"/>
    </xf>
    <xf numFmtId="0" fontId="42" fillId="0" borderId="25" xfId="0" applyFont="1" applyBorder="1" applyAlignment="1">
      <alignment wrapText="1"/>
    </xf>
    <xf numFmtId="0" fontId="42" fillId="0" borderId="26" xfId="0" applyFont="1" applyBorder="1" applyAlignment="1">
      <alignment wrapText="1"/>
    </xf>
    <xf numFmtId="4" fontId="47" fillId="0" borderId="25" xfId="0" applyNumberFormat="1" applyFont="1" applyBorder="1" applyAlignment="1">
      <alignment horizontal="right" wrapText="1"/>
    </xf>
    <xf numFmtId="4" fontId="47" fillId="0" borderId="26" xfId="0" applyNumberFormat="1" applyFont="1" applyBorder="1" applyAlignment="1">
      <alignment horizontal="right" wrapText="1"/>
    </xf>
    <xf numFmtId="0" fontId="43" fillId="0" borderId="27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35" xfId="0" applyFont="1" applyBorder="1" applyAlignment="1">
      <alignment wrapText="1"/>
    </xf>
    <xf numFmtId="0" fontId="43" fillId="0" borderId="23" xfId="0" applyFont="1" applyBorder="1" applyAlignment="1">
      <alignment wrapText="1"/>
    </xf>
    <xf numFmtId="0" fontId="47" fillId="0" borderId="25" xfId="0" applyFont="1" applyBorder="1" applyAlignment="1">
      <alignment horizontal="center" vertical="center" wrapText="1"/>
    </xf>
    <xf numFmtId="0" fontId="43" fillId="0" borderId="23" xfId="0" applyFont="1" applyBorder="1" applyAlignment="1">
      <alignment vertical="top" wrapText="1"/>
    </xf>
    <xf numFmtId="0" fontId="42" fillId="0" borderId="35" xfId="0" applyFont="1" applyBorder="1" applyAlignment="1">
      <alignment vertical="top" wrapText="1"/>
    </xf>
    <xf numFmtId="0" fontId="42" fillId="0" borderId="23" xfId="0" applyFont="1" applyBorder="1" applyAlignment="1">
      <alignment vertical="top" wrapText="1"/>
    </xf>
    <xf numFmtId="0" fontId="42" fillId="0" borderId="23" xfId="0" applyFont="1" applyBorder="1" applyAlignment="1">
      <alignment horizontal="left" vertical="top" wrapText="1"/>
    </xf>
    <xf numFmtId="0" fontId="42" fillId="0" borderId="28" xfId="0" applyFont="1" applyBorder="1" applyAlignment="1">
      <alignment vertical="top" wrapText="1"/>
    </xf>
    <xf numFmtId="0" fontId="42" fillId="0" borderId="29" xfId="0" applyFont="1" applyBorder="1" applyAlignment="1">
      <alignment vertical="top" wrapText="1"/>
    </xf>
    <xf numFmtId="49" fontId="43" fillId="0" borderId="35" xfId="0" applyNumberFormat="1" applyFont="1" applyBorder="1" applyAlignment="1">
      <alignment vertical="top" wrapText="1"/>
    </xf>
    <xf numFmtId="49" fontId="42" fillId="0" borderId="35" xfId="0" applyNumberFormat="1" applyFont="1" applyBorder="1" applyAlignment="1">
      <alignment horizontal="left" vertical="top" wrapText="1"/>
    </xf>
    <xf numFmtId="49" fontId="42" fillId="0" borderId="35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2.dataprev.gov.br/img/1via2via.gif" TargetMode="External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38100</xdr:rowOff>
    </xdr:from>
    <xdr:to>
      <xdr:col>13</xdr:col>
      <xdr:colOff>371475</xdr:colOff>
      <xdr:row>33</xdr:row>
      <xdr:rowOff>152400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9391650" y="38100"/>
          <a:ext cx="2828925" cy="3324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 aplicativo tem como finalidade auxiliar os calcu- los da desoneração com maior exatidão  possivel, possibilitabdo aos profissinais contábeis e depto de pessoal, o pleno cumprimento da Lei, com me- nores riscos de diferenças, multas ou penalidades do fisco federal em caso de auditorias fiscais.
Entretanto é de fundamental importância  a leitura da legislação pertinente, para que o entendimento seja pleno, e até mesmo possibilite  a  ampliação de novas versões deste aplicativo.
A  legislação pertinenete encontra-se  descrita na Fundamentação Legal  no rodapé esquerdo deste aplicativo, e pode ser facilmente consultado na in- tegra através do Google ou qualquer outro  busca- dor da sua preferência na internet. 
</a:t>
          </a:r>
        </a:p>
      </xdr:txBody>
    </xdr:sp>
    <xdr:clientData/>
  </xdr:twoCellAnchor>
  <xdr:twoCellAnchor editAs="oneCell">
    <xdr:from>
      <xdr:col>9</xdr:col>
      <xdr:colOff>133350</xdr:colOff>
      <xdr:row>35</xdr:row>
      <xdr:rowOff>161925</xdr:rowOff>
    </xdr:from>
    <xdr:to>
      <xdr:col>13</xdr:col>
      <xdr:colOff>342900</xdr:colOff>
      <xdr:row>46</xdr:row>
      <xdr:rowOff>19050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562350"/>
          <a:ext cx="2647950" cy="126682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1</xdr:col>
      <xdr:colOff>533400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2</xdr:row>
      <xdr:rowOff>57150</xdr:rowOff>
    </xdr:from>
    <xdr:to>
      <xdr:col>4</xdr:col>
      <xdr:colOff>1190625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4438650" y="2762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4</xdr:row>
      <xdr:rowOff>57150</xdr:rowOff>
    </xdr:from>
    <xdr:to>
      <xdr:col>4</xdr:col>
      <xdr:colOff>1190625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>
          <a:off x="4438650" y="581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6</xdr:row>
      <xdr:rowOff>57150</xdr:rowOff>
    </xdr:from>
    <xdr:to>
      <xdr:col>4</xdr:col>
      <xdr:colOff>1190625</xdr:colOff>
      <xdr:row>6</xdr:row>
      <xdr:rowOff>57150</xdr:rowOff>
    </xdr:to>
    <xdr:sp>
      <xdr:nvSpPr>
        <xdr:cNvPr id="4" name="Line 4"/>
        <xdr:cNvSpPr>
          <a:spLocks/>
        </xdr:cNvSpPr>
      </xdr:nvSpPr>
      <xdr:spPr>
        <a:xfrm>
          <a:off x="4438650" y="8667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10</xdr:row>
      <xdr:rowOff>57150</xdr:rowOff>
    </xdr:from>
    <xdr:to>
      <xdr:col>4</xdr:col>
      <xdr:colOff>1190625</xdr:colOff>
      <xdr:row>10</xdr:row>
      <xdr:rowOff>57150</xdr:rowOff>
    </xdr:to>
    <xdr:sp>
      <xdr:nvSpPr>
        <xdr:cNvPr id="5" name="Line 5"/>
        <xdr:cNvSpPr>
          <a:spLocks/>
        </xdr:cNvSpPr>
      </xdr:nvSpPr>
      <xdr:spPr>
        <a:xfrm>
          <a:off x="4438650" y="1466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12</xdr:row>
      <xdr:rowOff>57150</xdr:rowOff>
    </xdr:from>
    <xdr:to>
      <xdr:col>4</xdr:col>
      <xdr:colOff>1190625</xdr:colOff>
      <xdr:row>12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438650" y="1762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14</xdr:row>
      <xdr:rowOff>57150</xdr:rowOff>
    </xdr:from>
    <xdr:to>
      <xdr:col>4</xdr:col>
      <xdr:colOff>1190625</xdr:colOff>
      <xdr:row>14</xdr:row>
      <xdr:rowOff>57150</xdr:rowOff>
    </xdr:to>
    <xdr:sp>
      <xdr:nvSpPr>
        <xdr:cNvPr id="7" name="Line 7"/>
        <xdr:cNvSpPr>
          <a:spLocks/>
        </xdr:cNvSpPr>
      </xdr:nvSpPr>
      <xdr:spPr>
        <a:xfrm>
          <a:off x="4438650" y="20478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16</xdr:row>
      <xdr:rowOff>57150</xdr:rowOff>
    </xdr:from>
    <xdr:to>
      <xdr:col>4</xdr:col>
      <xdr:colOff>1190625</xdr:colOff>
      <xdr:row>16</xdr:row>
      <xdr:rowOff>57150</xdr:rowOff>
    </xdr:to>
    <xdr:sp>
      <xdr:nvSpPr>
        <xdr:cNvPr id="8" name="Line 8"/>
        <xdr:cNvSpPr>
          <a:spLocks/>
        </xdr:cNvSpPr>
      </xdr:nvSpPr>
      <xdr:spPr>
        <a:xfrm>
          <a:off x="4438650" y="2324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18</xdr:row>
      <xdr:rowOff>57150</xdr:rowOff>
    </xdr:from>
    <xdr:to>
      <xdr:col>4</xdr:col>
      <xdr:colOff>1190625</xdr:colOff>
      <xdr:row>18</xdr:row>
      <xdr:rowOff>57150</xdr:rowOff>
    </xdr:to>
    <xdr:sp>
      <xdr:nvSpPr>
        <xdr:cNvPr id="9" name="Line 9"/>
        <xdr:cNvSpPr>
          <a:spLocks/>
        </xdr:cNvSpPr>
      </xdr:nvSpPr>
      <xdr:spPr>
        <a:xfrm>
          <a:off x="4438650" y="2609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8</xdr:row>
      <xdr:rowOff>57150</xdr:rowOff>
    </xdr:from>
    <xdr:to>
      <xdr:col>4</xdr:col>
      <xdr:colOff>1190625</xdr:colOff>
      <xdr:row>8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4438650" y="1181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32</xdr:row>
      <xdr:rowOff>38100</xdr:rowOff>
    </xdr:from>
    <xdr:to>
      <xdr:col>1</xdr:col>
      <xdr:colOff>533400</xdr:colOff>
      <xdr:row>37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29125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33</xdr:row>
      <xdr:rowOff>57150</xdr:rowOff>
    </xdr:from>
    <xdr:to>
      <xdr:col>4</xdr:col>
      <xdr:colOff>1190625</xdr:colOff>
      <xdr:row>33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4438650" y="4572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35</xdr:row>
      <xdr:rowOff>57150</xdr:rowOff>
    </xdr:from>
    <xdr:to>
      <xdr:col>4</xdr:col>
      <xdr:colOff>1190625</xdr:colOff>
      <xdr:row>35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4438650" y="4876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37</xdr:row>
      <xdr:rowOff>57150</xdr:rowOff>
    </xdr:from>
    <xdr:to>
      <xdr:col>4</xdr:col>
      <xdr:colOff>1190625</xdr:colOff>
      <xdr:row>37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4438650" y="51625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41</xdr:row>
      <xdr:rowOff>57150</xdr:rowOff>
    </xdr:from>
    <xdr:to>
      <xdr:col>4</xdr:col>
      <xdr:colOff>1190625</xdr:colOff>
      <xdr:row>41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4438650" y="5753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43</xdr:row>
      <xdr:rowOff>57150</xdr:rowOff>
    </xdr:from>
    <xdr:to>
      <xdr:col>4</xdr:col>
      <xdr:colOff>1190625</xdr:colOff>
      <xdr:row>43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4438650" y="6029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45</xdr:row>
      <xdr:rowOff>57150</xdr:rowOff>
    </xdr:from>
    <xdr:to>
      <xdr:col>4</xdr:col>
      <xdr:colOff>1190625</xdr:colOff>
      <xdr:row>45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4438650" y="63150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47</xdr:row>
      <xdr:rowOff>57150</xdr:rowOff>
    </xdr:from>
    <xdr:to>
      <xdr:col>4</xdr:col>
      <xdr:colOff>1190625</xdr:colOff>
      <xdr:row>47</xdr:row>
      <xdr:rowOff>57150</xdr:rowOff>
    </xdr:to>
    <xdr:sp>
      <xdr:nvSpPr>
        <xdr:cNvPr id="18" name="Line 18"/>
        <xdr:cNvSpPr>
          <a:spLocks/>
        </xdr:cNvSpPr>
      </xdr:nvSpPr>
      <xdr:spPr>
        <a:xfrm>
          <a:off x="4438650" y="6591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49</xdr:row>
      <xdr:rowOff>57150</xdr:rowOff>
    </xdr:from>
    <xdr:to>
      <xdr:col>4</xdr:col>
      <xdr:colOff>1190625</xdr:colOff>
      <xdr:row>49</xdr:row>
      <xdr:rowOff>57150</xdr:rowOff>
    </xdr:to>
    <xdr:sp>
      <xdr:nvSpPr>
        <xdr:cNvPr id="19" name="Line 19"/>
        <xdr:cNvSpPr>
          <a:spLocks/>
        </xdr:cNvSpPr>
      </xdr:nvSpPr>
      <xdr:spPr>
        <a:xfrm>
          <a:off x="4438650" y="68865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39</xdr:row>
      <xdr:rowOff>57150</xdr:rowOff>
    </xdr:from>
    <xdr:to>
      <xdr:col>4</xdr:col>
      <xdr:colOff>1190625</xdr:colOff>
      <xdr:row>39</xdr:row>
      <xdr:rowOff>57150</xdr:rowOff>
    </xdr:to>
    <xdr:sp>
      <xdr:nvSpPr>
        <xdr:cNvPr id="20" name="Line 20"/>
        <xdr:cNvSpPr>
          <a:spLocks/>
        </xdr:cNvSpPr>
      </xdr:nvSpPr>
      <xdr:spPr>
        <a:xfrm>
          <a:off x="4438650" y="54768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1</xdr:col>
      <xdr:colOff>533400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2</xdr:row>
      <xdr:rowOff>57150</xdr:rowOff>
    </xdr:from>
    <xdr:to>
      <xdr:col>4</xdr:col>
      <xdr:colOff>1190625</xdr:colOff>
      <xdr:row>2</xdr:row>
      <xdr:rowOff>57150</xdr:rowOff>
    </xdr:to>
    <xdr:sp>
      <xdr:nvSpPr>
        <xdr:cNvPr id="2" name="Line 2"/>
        <xdr:cNvSpPr>
          <a:spLocks/>
        </xdr:cNvSpPr>
      </xdr:nvSpPr>
      <xdr:spPr>
        <a:xfrm>
          <a:off x="4438650" y="2762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4</xdr:row>
      <xdr:rowOff>57150</xdr:rowOff>
    </xdr:from>
    <xdr:to>
      <xdr:col>4</xdr:col>
      <xdr:colOff>1190625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>
          <a:off x="4438650" y="581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6</xdr:row>
      <xdr:rowOff>57150</xdr:rowOff>
    </xdr:from>
    <xdr:to>
      <xdr:col>4</xdr:col>
      <xdr:colOff>1190625</xdr:colOff>
      <xdr:row>6</xdr:row>
      <xdr:rowOff>57150</xdr:rowOff>
    </xdr:to>
    <xdr:sp>
      <xdr:nvSpPr>
        <xdr:cNvPr id="4" name="Line 4"/>
        <xdr:cNvSpPr>
          <a:spLocks/>
        </xdr:cNvSpPr>
      </xdr:nvSpPr>
      <xdr:spPr>
        <a:xfrm>
          <a:off x="4438650" y="8667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10</xdr:row>
      <xdr:rowOff>57150</xdr:rowOff>
    </xdr:from>
    <xdr:to>
      <xdr:col>4</xdr:col>
      <xdr:colOff>1190625</xdr:colOff>
      <xdr:row>10</xdr:row>
      <xdr:rowOff>57150</xdr:rowOff>
    </xdr:to>
    <xdr:sp>
      <xdr:nvSpPr>
        <xdr:cNvPr id="5" name="Line 5"/>
        <xdr:cNvSpPr>
          <a:spLocks/>
        </xdr:cNvSpPr>
      </xdr:nvSpPr>
      <xdr:spPr>
        <a:xfrm>
          <a:off x="4438650" y="1466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12</xdr:row>
      <xdr:rowOff>57150</xdr:rowOff>
    </xdr:from>
    <xdr:to>
      <xdr:col>4</xdr:col>
      <xdr:colOff>1190625</xdr:colOff>
      <xdr:row>12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438650" y="1762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14</xdr:row>
      <xdr:rowOff>57150</xdr:rowOff>
    </xdr:from>
    <xdr:to>
      <xdr:col>4</xdr:col>
      <xdr:colOff>1190625</xdr:colOff>
      <xdr:row>14</xdr:row>
      <xdr:rowOff>57150</xdr:rowOff>
    </xdr:to>
    <xdr:sp>
      <xdr:nvSpPr>
        <xdr:cNvPr id="7" name="Line 7"/>
        <xdr:cNvSpPr>
          <a:spLocks/>
        </xdr:cNvSpPr>
      </xdr:nvSpPr>
      <xdr:spPr>
        <a:xfrm>
          <a:off x="4438650" y="20478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16</xdr:row>
      <xdr:rowOff>57150</xdr:rowOff>
    </xdr:from>
    <xdr:to>
      <xdr:col>4</xdr:col>
      <xdr:colOff>1190625</xdr:colOff>
      <xdr:row>16</xdr:row>
      <xdr:rowOff>57150</xdr:rowOff>
    </xdr:to>
    <xdr:sp>
      <xdr:nvSpPr>
        <xdr:cNvPr id="8" name="Line 8"/>
        <xdr:cNvSpPr>
          <a:spLocks/>
        </xdr:cNvSpPr>
      </xdr:nvSpPr>
      <xdr:spPr>
        <a:xfrm>
          <a:off x="4438650" y="2324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18</xdr:row>
      <xdr:rowOff>57150</xdr:rowOff>
    </xdr:from>
    <xdr:to>
      <xdr:col>4</xdr:col>
      <xdr:colOff>1190625</xdr:colOff>
      <xdr:row>18</xdr:row>
      <xdr:rowOff>57150</xdr:rowOff>
    </xdr:to>
    <xdr:sp>
      <xdr:nvSpPr>
        <xdr:cNvPr id="9" name="Line 9"/>
        <xdr:cNvSpPr>
          <a:spLocks/>
        </xdr:cNvSpPr>
      </xdr:nvSpPr>
      <xdr:spPr>
        <a:xfrm>
          <a:off x="4438650" y="2609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8</xdr:row>
      <xdr:rowOff>57150</xdr:rowOff>
    </xdr:from>
    <xdr:to>
      <xdr:col>4</xdr:col>
      <xdr:colOff>1190625</xdr:colOff>
      <xdr:row>8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4438650" y="1181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32</xdr:row>
      <xdr:rowOff>38100</xdr:rowOff>
    </xdr:from>
    <xdr:to>
      <xdr:col>1</xdr:col>
      <xdr:colOff>533400</xdr:colOff>
      <xdr:row>37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429125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33</xdr:row>
      <xdr:rowOff>57150</xdr:rowOff>
    </xdr:from>
    <xdr:to>
      <xdr:col>4</xdr:col>
      <xdr:colOff>1190625</xdr:colOff>
      <xdr:row>33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4438650" y="4572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35</xdr:row>
      <xdr:rowOff>57150</xdr:rowOff>
    </xdr:from>
    <xdr:to>
      <xdr:col>4</xdr:col>
      <xdr:colOff>1190625</xdr:colOff>
      <xdr:row>35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4438650" y="4876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37</xdr:row>
      <xdr:rowOff>57150</xdr:rowOff>
    </xdr:from>
    <xdr:to>
      <xdr:col>4</xdr:col>
      <xdr:colOff>1190625</xdr:colOff>
      <xdr:row>37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4438650" y="51625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41</xdr:row>
      <xdr:rowOff>57150</xdr:rowOff>
    </xdr:from>
    <xdr:to>
      <xdr:col>4</xdr:col>
      <xdr:colOff>1190625</xdr:colOff>
      <xdr:row>41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4438650" y="5753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43</xdr:row>
      <xdr:rowOff>57150</xdr:rowOff>
    </xdr:from>
    <xdr:to>
      <xdr:col>4</xdr:col>
      <xdr:colOff>1190625</xdr:colOff>
      <xdr:row>43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4438650" y="60483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45</xdr:row>
      <xdr:rowOff>57150</xdr:rowOff>
    </xdr:from>
    <xdr:to>
      <xdr:col>4</xdr:col>
      <xdr:colOff>1190625</xdr:colOff>
      <xdr:row>45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4438650" y="6334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47</xdr:row>
      <xdr:rowOff>57150</xdr:rowOff>
    </xdr:from>
    <xdr:to>
      <xdr:col>4</xdr:col>
      <xdr:colOff>1190625</xdr:colOff>
      <xdr:row>47</xdr:row>
      <xdr:rowOff>57150</xdr:rowOff>
    </xdr:to>
    <xdr:sp>
      <xdr:nvSpPr>
        <xdr:cNvPr id="18" name="Line 18"/>
        <xdr:cNvSpPr>
          <a:spLocks/>
        </xdr:cNvSpPr>
      </xdr:nvSpPr>
      <xdr:spPr>
        <a:xfrm>
          <a:off x="4438650" y="6610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49</xdr:row>
      <xdr:rowOff>57150</xdr:rowOff>
    </xdr:from>
    <xdr:to>
      <xdr:col>4</xdr:col>
      <xdr:colOff>1190625</xdr:colOff>
      <xdr:row>49</xdr:row>
      <xdr:rowOff>57150</xdr:rowOff>
    </xdr:to>
    <xdr:sp>
      <xdr:nvSpPr>
        <xdr:cNvPr id="19" name="Line 19"/>
        <xdr:cNvSpPr>
          <a:spLocks/>
        </xdr:cNvSpPr>
      </xdr:nvSpPr>
      <xdr:spPr>
        <a:xfrm>
          <a:off x="4438650" y="6905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39</xdr:row>
      <xdr:rowOff>57150</xdr:rowOff>
    </xdr:from>
    <xdr:to>
      <xdr:col>4</xdr:col>
      <xdr:colOff>1190625</xdr:colOff>
      <xdr:row>39</xdr:row>
      <xdr:rowOff>57150</xdr:rowOff>
    </xdr:to>
    <xdr:sp>
      <xdr:nvSpPr>
        <xdr:cNvPr id="20" name="Line 20"/>
        <xdr:cNvSpPr>
          <a:spLocks/>
        </xdr:cNvSpPr>
      </xdr:nvSpPr>
      <xdr:spPr>
        <a:xfrm>
          <a:off x="4438650" y="54768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1</xdr:col>
      <xdr:colOff>266700</xdr:colOff>
      <xdr:row>16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38175" y="1400175"/>
          <a:ext cx="2381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</xdr:row>
      <xdr:rowOff>142875</xdr:rowOff>
    </xdr:from>
    <xdr:to>
      <xdr:col>2</xdr:col>
      <xdr:colOff>923925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0480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904875</xdr:colOff>
      <xdr:row>25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4581525"/>
          <a:ext cx="904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27</xdr:row>
      <xdr:rowOff>133350</xdr:rowOff>
    </xdr:from>
    <xdr:to>
      <xdr:col>1</xdr:col>
      <xdr:colOff>266700</xdr:colOff>
      <xdr:row>37</xdr:row>
      <xdr:rowOff>476250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38175" y="5772150"/>
          <a:ext cx="2381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9"/>
  <sheetViews>
    <sheetView showRowColHeaders="0" tabSelected="1" workbookViewId="0" topLeftCell="A1">
      <selection activeCell="D32" sqref="D32"/>
    </sheetView>
  </sheetViews>
  <sheetFormatPr defaultColWidth="9.140625" defaultRowHeight="12.75" zeroHeight="1"/>
  <cols>
    <col min="1" max="1" width="1.1484375" style="0" customWidth="1"/>
    <col min="2" max="2" width="47.7109375" style="3" customWidth="1"/>
    <col min="3" max="3" width="17.57421875" style="3" customWidth="1"/>
    <col min="4" max="4" width="15.00390625" style="3" customWidth="1"/>
    <col min="5" max="5" width="15.7109375" style="3" customWidth="1"/>
    <col min="6" max="6" width="21.421875" style="3" customWidth="1"/>
    <col min="7" max="7" width="20.00390625" style="0" customWidth="1"/>
    <col min="8" max="8" width="1.421875" style="5" customWidth="1"/>
    <col min="9" max="9" width="1.1484375" style="0" customWidth="1"/>
    <col min="14" max="14" width="5.57421875" style="0" customWidth="1"/>
    <col min="15" max="15" width="0.42578125" style="23" customWidth="1"/>
    <col min="16" max="16384" width="9.140625" style="0" hidden="1" customWidth="1"/>
  </cols>
  <sheetData>
    <row r="1" spans="2:18" s="2" customFormat="1" ht="3.75" customHeight="1">
      <c r="B1" s="4"/>
      <c r="C1" s="4"/>
      <c r="D1" s="4"/>
      <c r="E1" s="4"/>
      <c r="F1" s="4"/>
      <c r="I1" s="7"/>
      <c r="J1" s="7"/>
      <c r="K1" s="7"/>
      <c r="L1" s="7"/>
      <c r="M1" s="7"/>
      <c r="N1" s="7"/>
      <c r="O1" s="23"/>
      <c r="P1" s="7"/>
      <c r="Q1" s="7"/>
      <c r="R1" s="7"/>
    </row>
    <row r="2" spans="2:18" s="2" customFormat="1" ht="16.5" customHeight="1">
      <c r="B2" s="123" t="s">
        <v>95</v>
      </c>
      <c r="C2" s="6"/>
      <c r="D2" s="6"/>
      <c r="E2" s="6"/>
      <c r="F2" s="21" t="s">
        <v>62</v>
      </c>
      <c r="G2" s="92" t="s">
        <v>67</v>
      </c>
      <c r="I2" s="7"/>
      <c r="J2" s="7"/>
      <c r="K2" s="7"/>
      <c r="L2" s="7"/>
      <c r="M2" s="7"/>
      <c r="N2" s="7"/>
      <c r="O2" s="23"/>
      <c r="P2" s="7"/>
      <c r="Q2" s="7"/>
      <c r="R2" s="7"/>
    </row>
    <row r="3" spans="2:18" s="2" customFormat="1" ht="3.75" customHeight="1">
      <c r="B3" s="4"/>
      <c r="C3" s="4"/>
      <c r="D3" s="4"/>
      <c r="E3" s="4"/>
      <c r="F3" s="4"/>
      <c r="I3" s="7"/>
      <c r="J3" s="7"/>
      <c r="K3" s="7"/>
      <c r="L3" s="7"/>
      <c r="M3" s="7"/>
      <c r="N3" s="7"/>
      <c r="O3" s="23"/>
      <c r="P3" s="7"/>
      <c r="Q3" s="7"/>
      <c r="R3" s="7"/>
    </row>
    <row r="4" spans="1:18" ht="15">
      <c r="A4" s="2"/>
      <c r="B4" s="132" t="s">
        <v>3</v>
      </c>
      <c r="C4" s="132"/>
      <c r="D4" s="132"/>
      <c r="E4" s="132"/>
      <c r="F4" s="132"/>
      <c r="G4" s="132"/>
      <c r="H4" s="2"/>
      <c r="I4" s="7"/>
      <c r="J4" s="7"/>
      <c r="K4" s="7"/>
      <c r="L4" s="7"/>
      <c r="M4" s="7"/>
      <c r="N4" s="7"/>
      <c r="P4" s="7"/>
      <c r="Q4" s="7"/>
      <c r="R4" s="7"/>
    </row>
    <row r="5" spans="2:18" s="2" customFormat="1" ht="3.75" customHeight="1">
      <c r="B5" s="4"/>
      <c r="C5" s="4"/>
      <c r="D5" s="4"/>
      <c r="E5" s="4"/>
      <c r="F5" s="4"/>
      <c r="I5" s="7"/>
      <c r="J5" s="7"/>
      <c r="K5" s="7"/>
      <c r="L5" s="7"/>
      <c r="M5" s="7"/>
      <c r="N5" s="7"/>
      <c r="O5" s="23"/>
      <c r="P5" s="7"/>
      <c r="Q5" s="7"/>
      <c r="R5" s="7"/>
    </row>
    <row r="6" spans="2:18" s="2" customFormat="1" ht="12.75" customHeight="1">
      <c r="B6" s="10" t="s">
        <v>0</v>
      </c>
      <c r="C6" s="11" t="s">
        <v>1</v>
      </c>
      <c r="D6" s="10"/>
      <c r="E6" s="3"/>
      <c r="F6" s="21" t="s">
        <v>63</v>
      </c>
      <c r="G6" s="91" t="s">
        <v>68</v>
      </c>
      <c r="I6" s="7"/>
      <c r="J6" s="7"/>
      <c r="K6" s="7"/>
      <c r="L6" s="7"/>
      <c r="M6" s="7"/>
      <c r="N6" s="7"/>
      <c r="O6" s="23"/>
      <c r="P6" s="7"/>
      <c r="Q6" s="7"/>
      <c r="R6" s="7"/>
    </row>
    <row r="7" spans="2:18" s="2" customFormat="1" ht="2.25" customHeight="1">
      <c r="B7" s="4"/>
      <c r="C7" s="4"/>
      <c r="D7" s="4"/>
      <c r="I7" s="7"/>
      <c r="J7" s="7"/>
      <c r="K7" s="7"/>
      <c r="L7" s="7"/>
      <c r="M7" s="7"/>
      <c r="N7" s="7"/>
      <c r="O7" s="23"/>
      <c r="P7" s="7"/>
      <c r="Q7" s="7"/>
      <c r="R7" s="7"/>
    </row>
    <row r="8" spans="1:18" ht="12.75">
      <c r="A8" s="2"/>
      <c r="B8" s="3" t="s">
        <v>69</v>
      </c>
      <c r="C8" s="13">
        <v>0</v>
      </c>
      <c r="D8" s="22" t="s">
        <v>8</v>
      </c>
      <c r="E8" s="11" t="s">
        <v>1</v>
      </c>
      <c r="F8" s="21" t="s">
        <v>64</v>
      </c>
      <c r="G8" s="91" t="s">
        <v>65</v>
      </c>
      <c r="H8" s="2"/>
      <c r="I8" s="7"/>
      <c r="J8" s="7"/>
      <c r="K8" s="7"/>
      <c r="L8" s="7"/>
      <c r="M8" s="7"/>
      <c r="N8" s="7"/>
      <c r="P8" s="7"/>
      <c r="Q8" s="7"/>
      <c r="R8" s="7"/>
    </row>
    <row r="9" spans="2:18" s="2" customFormat="1" ht="2.25" customHeight="1">
      <c r="B9" s="4"/>
      <c r="C9" s="4"/>
      <c r="D9" s="4"/>
      <c r="I9" s="7"/>
      <c r="J9" s="7"/>
      <c r="K9" s="7"/>
      <c r="L9" s="7"/>
      <c r="M9" s="7"/>
      <c r="N9" s="7"/>
      <c r="O9" s="23"/>
      <c r="P9" s="7"/>
      <c r="Q9" s="7"/>
      <c r="R9" s="7"/>
    </row>
    <row r="10" spans="1:18" ht="12.75">
      <c r="A10" s="2"/>
      <c r="B10" s="3" t="s">
        <v>70</v>
      </c>
      <c r="C10" s="13">
        <v>0</v>
      </c>
      <c r="D10" s="25">
        <v>0.02</v>
      </c>
      <c r="E10" s="14">
        <f>C10*D10</f>
        <v>0</v>
      </c>
      <c r="F10" s="133" t="s">
        <v>17</v>
      </c>
      <c r="G10" s="133"/>
      <c r="H10" s="2"/>
      <c r="I10" s="7"/>
      <c r="J10" s="7"/>
      <c r="K10" s="7"/>
      <c r="L10" s="7"/>
      <c r="M10" s="7"/>
      <c r="N10" s="7"/>
      <c r="P10" s="7"/>
      <c r="Q10" s="7"/>
      <c r="R10" s="7"/>
    </row>
    <row r="11" spans="2:18" s="2" customFormat="1" ht="2.25" customHeight="1">
      <c r="B11" s="4"/>
      <c r="C11" s="4"/>
      <c r="D11" s="4"/>
      <c r="F11" s="30"/>
      <c r="G11" s="30"/>
      <c r="I11" s="7"/>
      <c r="J11" s="7"/>
      <c r="K11" s="7"/>
      <c r="L11" s="7"/>
      <c r="M11" s="7"/>
      <c r="N11" s="7"/>
      <c r="O11" s="23"/>
      <c r="P11" s="7"/>
      <c r="Q11" s="7"/>
      <c r="R11" s="7"/>
    </row>
    <row r="12" spans="1:18" ht="12.75">
      <c r="A12" s="2"/>
      <c r="B12" s="3" t="s">
        <v>71</v>
      </c>
      <c r="C12" s="13">
        <v>0</v>
      </c>
      <c r="D12" s="25">
        <v>0.01</v>
      </c>
      <c r="E12" s="14">
        <f>C12*D12</f>
        <v>0</v>
      </c>
      <c r="F12" s="133" t="s">
        <v>18</v>
      </c>
      <c r="G12" s="133"/>
      <c r="H12" s="2"/>
      <c r="I12" s="7"/>
      <c r="J12" s="7"/>
      <c r="K12" s="7"/>
      <c r="L12" s="7"/>
      <c r="M12" s="7"/>
      <c r="N12" s="7"/>
      <c r="P12" s="7"/>
      <c r="Q12" s="7"/>
      <c r="R12" s="7"/>
    </row>
    <row r="13" spans="2:18" s="2" customFormat="1" ht="2.25" customHeight="1">
      <c r="B13" s="4"/>
      <c r="C13" s="4"/>
      <c r="D13" s="4"/>
      <c r="I13" s="7"/>
      <c r="J13" s="7"/>
      <c r="K13" s="7"/>
      <c r="L13" s="7"/>
      <c r="M13" s="7"/>
      <c r="N13" s="7"/>
      <c r="O13" s="23"/>
      <c r="P13" s="7"/>
      <c r="Q13" s="7"/>
      <c r="R13" s="7"/>
    </row>
    <row r="14" spans="1:18" ht="12.75">
      <c r="A14" s="2"/>
      <c r="B14" s="3" t="s">
        <v>72</v>
      </c>
      <c r="C14" s="14">
        <f>C8-C10-C12</f>
        <v>0</v>
      </c>
      <c r="D14" s="15" t="e">
        <f>C14/C8</f>
        <v>#DIV/0!</v>
      </c>
      <c r="E14" s="28" t="e">
        <f>IF(D14&lt;5%,"ATENÇÃO! Recolher pelo Faturamento Bruto do mês",".")</f>
        <v>#DIV/0!</v>
      </c>
      <c r="G14" s="8"/>
      <c r="H14" s="2"/>
      <c r="I14" s="7"/>
      <c r="J14" s="7"/>
      <c r="K14" s="7"/>
      <c r="L14" s="7"/>
      <c r="M14" s="7"/>
      <c r="N14" s="7"/>
      <c r="P14" s="7"/>
      <c r="Q14" s="7"/>
      <c r="R14" s="7"/>
    </row>
    <row r="15" spans="2:18" s="2" customFormat="1" ht="2.25" customHeight="1">
      <c r="B15" s="4"/>
      <c r="C15" s="4"/>
      <c r="D15" s="4"/>
      <c r="I15" s="7"/>
      <c r="J15" s="7"/>
      <c r="K15" s="7"/>
      <c r="L15" s="7"/>
      <c r="M15" s="7"/>
      <c r="N15" s="7"/>
      <c r="O15" s="23"/>
      <c r="P15" s="7"/>
      <c r="Q15" s="7"/>
      <c r="R15" s="7"/>
    </row>
    <row r="16" spans="1:18" ht="12.75">
      <c r="A16" s="2"/>
      <c r="B16" s="3" t="s">
        <v>20</v>
      </c>
      <c r="C16" s="13">
        <v>0</v>
      </c>
      <c r="D16" s="1"/>
      <c r="E16" s="1"/>
      <c r="G16" s="8"/>
      <c r="H16" s="2"/>
      <c r="I16" s="7"/>
      <c r="J16" s="7"/>
      <c r="K16" s="7"/>
      <c r="L16" s="7"/>
      <c r="M16" s="7"/>
      <c r="N16" s="7"/>
      <c r="P16" s="7"/>
      <c r="Q16" s="7"/>
      <c r="R16" s="7"/>
    </row>
    <row r="17" spans="2:18" s="2" customFormat="1" ht="2.25" customHeight="1">
      <c r="B17" s="4"/>
      <c r="C17" s="4"/>
      <c r="D17" s="4"/>
      <c r="I17" s="7"/>
      <c r="J17" s="7"/>
      <c r="K17" s="7"/>
      <c r="L17" s="7"/>
      <c r="M17" s="7"/>
      <c r="N17" s="7"/>
      <c r="O17" s="23"/>
      <c r="P17" s="7"/>
      <c r="Q17" s="7"/>
      <c r="R17" s="7"/>
    </row>
    <row r="18" spans="1:18" ht="12.75">
      <c r="A18" s="2"/>
      <c r="B18" s="33" t="s">
        <v>21</v>
      </c>
      <c r="C18" s="13">
        <v>0</v>
      </c>
      <c r="D18" s="1"/>
      <c r="E18" s="1"/>
      <c r="G18" s="8"/>
      <c r="H18" s="2"/>
      <c r="I18" s="7"/>
      <c r="J18" s="7"/>
      <c r="K18" s="7"/>
      <c r="L18" s="7"/>
      <c r="M18" s="7"/>
      <c r="N18" s="7"/>
      <c r="P18" s="7"/>
      <c r="Q18" s="7"/>
      <c r="R18" s="7"/>
    </row>
    <row r="19" spans="2:18" s="2" customFormat="1" ht="2.25" customHeight="1">
      <c r="B19" s="4"/>
      <c r="C19" s="4"/>
      <c r="D19" s="4"/>
      <c r="I19" s="7"/>
      <c r="J19" s="7"/>
      <c r="K19" s="7"/>
      <c r="L19" s="7"/>
      <c r="M19" s="7"/>
      <c r="N19" s="7"/>
      <c r="O19" s="23"/>
      <c r="P19" s="7"/>
      <c r="Q19" s="7"/>
      <c r="R19" s="7"/>
    </row>
    <row r="20" spans="1:18" ht="12.75">
      <c r="A20" s="2"/>
      <c r="B20" s="3" t="s">
        <v>22</v>
      </c>
      <c r="C20" s="14">
        <f>(C16+C18)*20%</f>
        <v>0</v>
      </c>
      <c r="D20" s="15" t="e">
        <f>D14</f>
        <v>#DIV/0!</v>
      </c>
      <c r="E20" s="14" t="e">
        <f>C20*D20</f>
        <v>#DIV/0!</v>
      </c>
      <c r="F20" s="133" t="s">
        <v>2</v>
      </c>
      <c r="G20" s="133"/>
      <c r="H20" s="2"/>
      <c r="I20" s="7"/>
      <c r="J20" s="7"/>
      <c r="K20" s="7"/>
      <c r="L20" s="7"/>
      <c r="M20" s="7"/>
      <c r="N20" s="7"/>
      <c r="P20" s="7"/>
      <c r="Q20" s="7"/>
      <c r="R20" s="7"/>
    </row>
    <row r="21" spans="2:18" s="2" customFormat="1" ht="2.25" customHeight="1">
      <c r="B21" s="4"/>
      <c r="C21" s="4"/>
      <c r="D21" s="4"/>
      <c r="I21" s="7"/>
      <c r="J21" s="7"/>
      <c r="K21" s="7"/>
      <c r="L21" s="7"/>
      <c r="M21" s="7"/>
      <c r="N21" s="7"/>
      <c r="O21" s="23"/>
      <c r="P21" s="7"/>
      <c r="Q21" s="7"/>
      <c r="R21" s="7"/>
    </row>
    <row r="22" spans="1:18" ht="12.75">
      <c r="A22" s="2"/>
      <c r="B22" s="3" t="s">
        <v>23</v>
      </c>
      <c r="C22" s="12"/>
      <c r="D22" s="1"/>
      <c r="E22" s="14" t="e">
        <f>E10+E12+E20</f>
        <v>#DIV/0!</v>
      </c>
      <c r="G22" s="8"/>
      <c r="H22" s="2"/>
      <c r="I22" s="7"/>
      <c r="J22" s="7"/>
      <c r="K22" s="7"/>
      <c r="L22" s="7"/>
      <c r="M22" s="7"/>
      <c r="N22" s="7"/>
      <c r="P22" s="7"/>
      <c r="Q22" s="7"/>
      <c r="R22" s="7"/>
    </row>
    <row r="23" spans="2:18" s="2" customFormat="1" ht="2.25" customHeight="1">
      <c r="B23" s="4"/>
      <c r="C23" s="4"/>
      <c r="D23" s="4"/>
      <c r="I23" s="7"/>
      <c r="J23" s="7"/>
      <c r="K23" s="7"/>
      <c r="L23" s="7"/>
      <c r="M23" s="7"/>
      <c r="N23" s="7"/>
      <c r="O23" s="23"/>
      <c r="P23" s="7"/>
      <c r="Q23" s="7"/>
      <c r="R23" s="7"/>
    </row>
    <row r="24" spans="1:18" ht="12.75">
      <c r="A24" s="2"/>
      <c r="B24" s="3" t="s">
        <v>24</v>
      </c>
      <c r="C24" s="14" t="e">
        <f>C20-E20</f>
        <v>#DIV/0!</v>
      </c>
      <c r="D24" s="126" t="s">
        <v>30</v>
      </c>
      <c r="E24" s="126"/>
      <c r="F24" s="126"/>
      <c r="G24" s="126"/>
      <c r="H24" s="2"/>
      <c r="I24" s="7"/>
      <c r="J24" s="7"/>
      <c r="K24" s="7"/>
      <c r="L24" s="7"/>
      <c r="M24" s="7"/>
      <c r="N24" s="7"/>
      <c r="P24" s="7"/>
      <c r="Q24" s="7"/>
      <c r="R24" s="7"/>
    </row>
    <row r="25" spans="2:18" s="2" customFormat="1" ht="2.25" customHeight="1">
      <c r="B25" s="4"/>
      <c r="C25" s="4"/>
      <c r="D25" s="4"/>
      <c r="I25" s="7"/>
      <c r="J25" s="7"/>
      <c r="K25" s="7"/>
      <c r="L25" s="7"/>
      <c r="M25" s="7"/>
      <c r="N25" s="7"/>
      <c r="O25" s="23"/>
      <c r="P25" s="7"/>
      <c r="Q25" s="7"/>
      <c r="R25" s="7"/>
    </row>
    <row r="26" spans="1:18" ht="12.75">
      <c r="A26" s="2"/>
      <c r="B26" s="3" t="s">
        <v>25</v>
      </c>
      <c r="C26" s="12"/>
      <c r="D26" s="26">
        <v>0</v>
      </c>
      <c r="E26" s="1"/>
      <c r="G26" s="8"/>
      <c r="H26" s="2"/>
      <c r="I26" s="7"/>
      <c r="J26" s="7"/>
      <c r="K26" s="7"/>
      <c r="L26" s="7"/>
      <c r="M26" s="7"/>
      <c r="N26" s="7"/>
      <c r="P26" s="7"/>
      <c r="Q26" s="7"/>
      <c r="R26" s="7"/>
    </row>
    <row r="27" spans="2:18" s="2" customFormat="1" ht="2.25" customHeight="1">
      <c r="B27" s="4"/>
      <c r="C27" s="4"/>
      <c r="D27" s="4"/>
      <c r="I27" s="7"/>
      <c r="J27" s="7"/>
      <c r="K27" s="7"/>
      <c r="L27" s="7"/>
      <c r="M27" s="7"/>
      <c r="N27" s="7"/>
      <c r="O27" s="23"/>
      <c r="P27" s="7"/>
      <c r="Q27" s="7"/>
      <c r="R27" s="7"/>
    </row>
    <row r="28" spans="1:18" ht="12.75">
      <c r="A28" s="2"/>
      <c r="B28" s="3" t="s">
        <v>19</v>
      </c>
      <c r="C28" s="27">
        <v>0.02</v>
      </c>
      <c r="D28" s="24">
        <f>C16*C28</f>
        <v>0</v>
      </c>
      <c r="E28" s="1"/>
      <c r="G28" s="8"/>
      <c r="H28" s="2"/>
      <c r="I28" s="7"/>
      <c r="J28" s="7"/>
      <c r="K28" s="7"/>
      <c r="L28" s="7"/>
      <c r="M28" s="7"/>
      <c r="N28" s="7"/>
      <c r="P28" s="7"/>
      <c r="Q28" s="7"/>
      <c r="R28" s="7"/>
    </row>
    <row r="29" spans="2:18" s="2" customFormat="1" ht="2.25" customHeight="1">
      <c r="B29" s="4"/>
      <c r="C29" s="4"/>
      <c r="D29" s="4"/>
      <c r="I29" s="7"/>
      <c r="J29" s="7"/>
      <c r="K29" s="7"/>
      <c r="L29" s="7"/>
      <c r="M29" s="7"/>
      <c r="N29" s="7"/>
      <c r="O29" s="23"/>
      <c r="P29" s="7"/>
      <c r="Q29" s="7"/>
      <c r="R29" s="7"/>
    </row>
    <row r="30" spans="2:18" s="2" customFormat="1" ht="12.75" customHeight="1">
      <c r="B30" s="3" t="s">
        <v>28</v>
      </c>
      <c r="C30" s="27"/>
      <c r="D30" s="26">
        <v>0</v>
      </c>
      <c r="E30" s="31"/>
      <c r="F30" s="3"/>
      <c r="G30" s="8"/>
      <c r="I30" s="7"/>
      <c r="J30" s="7"/>
      <c r="K30" s="7"/>
      <c r="L30" s="7"/>
      <c r="M30" s="7"/>
      <c r="N30" s="7"/>
      <c r="O30" s="23"/>
      <c r="P30" s="7"/>
      <c r="Q30" s="7"/>
      <c r="R30" s="7"/>
    </row>
    <row r="31" spans="2:18" s="2" customFormat="1" ht="2.25" customHeight="1">
      <c r="B31" s="4"/>
      <c r="C31" s="4"/>
      <c r="D31" s="32" t="e">
        <f>E20+D26+D28-D30</f>
        <v>#DIV/0!</v>
      </c>
      <c r="I31" s="7"/>
      <c r="J31" s="7"/>
      <c r="K31" s="7"/>
      <c r="L31" s="7"/>
      <c r="M31" s="7"/>
      <c r="N31" s="7"/>
      <c r="O31" s="23"/>
      <c r="P31" s="7"/>
      <c r="Q31" s="7"/>
      <c r="R31" s="7"/>
    </row>
    <row r="32" spans="2:18" s="2" customFormat="1" ht="12.75" customHeight="1">
      <c r="B32" s="3" t="s">
        <v>29</v>
      </c>
      <c r="C32" s="27"/>
      <c r="D32" s="24" t="e">
        <f>IF(D31&lt;0,0,D31)</f>
        <v>#DIV/0!</v>
      </c>
      <c r="E32" s="34" t="e">
        <f>IF(D31&lt;0,D31*(-1),0)</f>
        <v>#DIV/0!</v>
      </c>
      <c r="F32" s="33" t="e">
        <f>IF(E32&gt;0,"Crédito de INSS a compensar proximo mês","Sem saldo a compensar no proximo mês")</f>
        <v>#DIV/0!</v>
      </c>
      <c r="G32" s="8"/>
      <c r="I32" s="7"/>
      <c r="J32" s="7"/>
      <c r="K32" s="7"/>
      <c r="L32" s="7"/>
      <c r="M32" s="7"/>
      <c r="N32" s="7"/>
      <c r="O32" s="23"/>
      <c r="P32" s="7"/>
      <c r="Q32" s="7"/>
      <c r="R32" s="7"/>
    </row>
    <row r="33" spans="2:18" s="2" customFormat="1" ht="2.25" customHeight="1">
      <c r="B33" s="4"/>
      <c r="C33" s="4"/>
      <c r="D33" s="4"/>
      <c r="I33" s="7"/>
      <c r="J33" s="7"/>
      <c r="K33" s="7"/>
      <c r="L33" s="7"/>
      <c r="M33" s="7"/>
      <c r="N33" s="7"/>
      <c r="O33" s="23"/>
      <c r="P33" s="7"/>
      <c r="Q33" s="7"/>
      <c r="R33" s="7"/>
    </row>
    <row r="34" spans="1:18" ht="12.75">
      <c r="A34" s="2"/>
      <c r="B34" s="3" t="s">
        <v>26</v>
      </c>
      <c r="C34" s="27">
        <v>0.058</v>
      </c>
      <c r="D34" s="24">
        <f>C16*C34</f>
        <v>0</v>
      </c>
      <c r="E34" s="1"/>
      <c r="G34" s="9"/>
      <c r="H34" s="2"/>
      <c r="I34" s="7"/>
      <c r="J34" s="7"/>
      <c r="K34" s="7"/>
      <c r="L34" s="7"/>
      <c r="M34" s="7"/>
      <c r="N34" s="7"/>
      <c r="P34" s="7"/>
      <c r="Q34" s="7"/>
      <c r="R34" s="7"/>
    </row>
    <row r="35" spans="2:18" s="2" customFormat="1" ht="2.25" customHeight="1">
      <c r="B35" s="4"/>
      <c r="C35" s="4"/>
      <c r="D35" s="4"/>
      <c r="I35" s="7"/>
      <c r="J35" s="7"/>
      <c r="K35" s="7"/>
      <c r="L35" s="7"/>
      <c r="M35" s="7"/>
      <c r="N35" s="7"/>
      <c r="O35" s="23"/>
      <c r="P35" s="7"/>
      <c r="Q35" s="7"/>
      <c r="R35" s="7"/>
    </row>
    <row r="36" spans="1:18" ht="13.5">
      <c r="A36" s="2"/>
      <c r="B36" s="3" t="s">
        <v>27</v>
      </c>
      <c r="C36" s="12"/>
      <c r="D36" s="24" t="e">
        <f>IF(D32&lt;0,D34,D32+D34)</f>
        <v>#DIV/0!</v>
      </c>
      <c r="E36" s="29" t="e">
        <f>IF(D36=D34,"&lt;===GPS apenas com valor do CAMPO 09 COD = 2119 ou 2216","&lt;===Valor da GPS a pagar")</f>
        <v>#DIV/0!</v>
      </c>
      <c r="F36" s="16"/>
      <c r="G36" s="8"/>
      <c r="H36" s="2"/>
      <c r="I36" s="7"/>
      <c r="J36" s="125" t="s">
        <v>31</v>
      </c>
      <c r="K36" s="125"/>
      <c r="L36" s="125"/>
      <c r="M36" s="125"/>
      <c r="N36" s="125"/>
      <c r="P36" s="7"/>
      <c r="Q36" s="7"/>
      <c r="R36" s="7"/>
    </row>
    <row r="37" spans="2:18" s="2" customFormat="1" ht="2.25" customHeight="1">
      <c r="B37" s="4"/>
      <c r="C37" s="4"/>
      <c r="D37" s="4"/>
      <c r="I37" s="7"/>
      <c r="J37" s="7"/>
      <c r="K37" s="7"/>
      <c r="L37" s="7"/>
      <c r="M37" s="7"/>
      <c r="N37" s="7"/>
      <c r="O37" s="23"/>
      <c r="P37" s="7"/>
      <c r="Q37" s="7"/>
      <c r="R37" s="7"/>
    </row>
    <row r="38" spans="1:18" ht="3.75" customHeight="1" thickBot="1">
      <c r="A38" s="7"/>
      <c r="B38" s="6"/>
      <c r="C38" s="6"/>
      <c r="D38" s="6"/>
      <c r="E38" s="6"/>
      <c r="F38" s="6"/>
      <c r="G38" s="7"/>
      <c r="H38" s="7"/>
      <c r="I38" s="7"/>
      <c r="J38" s="7"/>
      <c r="K38" s="7"/>
      <c r="L38" s="7"/>
      <c r="M38" s="7"/>
      <c r="N38" s="7"/>
      <c r="P38" s="7"/>
      <c r="Q38" s="7"/>
      <c r="R38" s="7"/>
    </row>
    <row r="39" spans="1:18" ht="12.75" customHeight="1">
      <c r="A39" s="7"/>
      <c r="B39" s="18" t="s">
        <v>4</v>
      </c>
      <c r="C39" s="6" t="s">
        <v>14</v>
      </c>
      <c r="D39" s="6"/>
      <c r="E39" s="6"/>
      <c r="F39" s="6"/>
      <c r="G39" s="7"/>
      <c r="H39" s="7"/>
      <c r="I39" s="7"/>
      <c r="J39" s="7"/>
      <c r="K39" s="7"/>
      <c r="L39" s="7"/>
      <c r="M39" s="7"/>
      <c r="N39" s="7"/>
      <c r="P39" s="7"/>
      <c r="Q39" s="7"/>
      <c r="R39" s="7"/>
    </row>
    <row r="40" spans="1:18" ht="2.25" customHeight="1" thickBot="1">
      <c r="A40" s="7"/>
      <c r="B40" s="19"/>
      <c r="C40" s="35"/>
      <c r="D40" s="6"/>
      <c r="E40" s="6"/>
      <c r="F40" s="6"/>
      <c r="G40" s="7"/>
      <c r="H40" s="7"/>
      <c r="I40" s="7"/>
      <c r="J40" s="7"/>
      <c r="K40" s="7"/>
      <c r="L40" s="7"/>
      <c r="M40" s="7"/>
      <c r="N40" s="7"/>
      <c r="P40" s="7"/>
      <c r="Q40" s="7"/>
      <c r="R40" s="7"/>
    </row>
    <row r="41" spans="1:18" ht="12.75" customHeight="1" thickBot="1">
      <c r="A41" s="7"/>
      <c r="B41" s="35" t="s">
        <v>5</v>
      </c>
      <c r="C41" s="36" t="s">
        <v>12</v>
      </c>
      <c r="D41" s="127" t="s">
        <v>73</v>
      </c>
      <c r="E41" s="128"/>
      <c r="F41" s="128"/>
      <c r="G41" s="129"/>
      <c r="H41" s="7"/>
      <c r="I41" s="7"/>
      <c r="J41" s="7"/>
      <c r="K41" s="7"/>
      <c r="L41" s="7"/>
      <c r="M41" s="7"/>
      <c r="N41" s="7"/>
      <c r="P41" s="7"/>
      <c r="Q41" s="7"/>
      <c r="R41" s="7"/>
    </row>
    <row r="42" spans="1:18" ht="12.75" customHeight="1" thickBot="1">
      <c r="A42" s="7"/>
      <c r="B42" s="35" t="s">
        <v>6</v>
      </c>
      <c r="C42" s="36" t="s">
        <v>33</v>
      </c>
      <c r="D42" s="127" t="s">
        <v>74</v>
      </c>
      <c r="E42" s="128"/>
      <c r="F42" s="128"/>
      <c r="G42" s="129"/>
      <c r="H42" s="7"/>
      <c r="I42" s="7"/>
      <c r="J42" s="7"/>
      <c r="K42" s="7"/>
      <c r="L42" s="7"/>
      <c r="M42" s="7"/>
      <c r="N42" s="7"/>
      <c r="P42" s="7"/>
      <c r="Q42" s="7"/>
      <c r="R42" s="7"/>
    </row>
    <row r="43" spans="1:18" ht="12.75" customHeight="1" thickBot="1">
      <c r="A43" s="7"/>
      <c r="B43" s="35" t="s">
        <v>7</v>
      </c>
      <c r="C43" s="36" t="s">
        <v>32</v>
      </c>
      <c r="D43" s="127" t="s">
        <v>75</v>
      </c>
      <c r="E43" s="128"/>
      <c r="F43" s="129"/>
      <c r="G43" s="7"/>
      <c r="H43" s="7"/>
      <c r="I43" s="7"/>
      <c r="J43" s="7"/>
      <c r="K43" s="7"/>
      <c r="L43" s="7"/>
      <c r="M43" s="7"/>
      <c r="N43" s="7"/>
      <c r="P43" s="7"/>
      <c r="Q43" s="7"/>
      <c r="R43" s="7"/>
    </row>
    <row r="44" spans="1:18" ht="12.75" customHeight="1" thickBot="1">
      <c r="A44" s="7"/>
      <c r="B44" s="35" t="s">
        <v>9</v>
      </c>
      <c r="C44" s="36" t="s">
        <v>13</v>
      </c>
      <c r="D44" s="93" t="s">
        <v>34</v>
      </c>
      <c r="E44" s="130" t="s">
        <v>94</v>
      </c>
      <c r="F44" s="131"/>
      <c r="G44" s="122"/>
      <c r="H44" s="7"/>
      <c r="I44" s="7"/>
      <c r="J44" s="7"/>
      <c r="K44" s="7"/>
      <c r="L44" s="7"/>
      <c r="M44" s="7"/>
      <c r="N44" s="7"/>
      <c r="P44" s="7"/>
      <c r="Q44" s="7"/>
      <c r="R44" s="7"/>
    </row>
    <row r="45" spans="1:18" ht="12.75" customHeight="1">
      <c r="A45" s="7"/>
      <c r="B45" s="19" t="s">
        <v>10</v>
      </c>
      <c r="C45" s="6" t="s">
        <v>15</v>
      </c>
      <c r="D45" s="6"/>
      <c r="E45" s="6"/>
      <c r="F45" s="6"/>
      <c r="G45" s="7"/>
      <c r="H45" s="7"/>
      <c r="I45" s="7"/>
      <c r="J45" s="7"/>
      <c r="K45" s="7"/>
      <c r="L45" s="7"/>
      <c r="M45" s="7"/>
      <c r="N45" s="7"/>
      <c r="P45" s="7"/>
      <c r="Q45" s="7"/>
      <c r="R45" s="7"/>
    </row>
    <row r="46" spans="1:18" ht="12.75" customHeight="1" thickBot="1">
      <c r="A46" s="7"/>
      <c r="B46" s="20" t="s">
        <v>11</v>
      </c>
      <c r="C46" s="6" t="s">
        <v>16</v>
      </c>
      <c r="D46" s="6"/>
      <c r="E46" s="6"/>
      <c r="F46" s="6"/>
      <c r="G46" s="7"/>
      <c r="H46" s="7"/>
      <c r="I46" s="7"/>
      <c r="J46" s="7"/>
      <c r="K46" s="7"/>
      <c r="L46" s="7"/>
      <c r="M46" s="7"/>
      <c r="N46" s="7"/>
      <c r="P46" s="7"/>
      <c r="Q46" s="7"/>
      <c r="R46" s="7"/>
    </row>
    <row r="47" spans="1:18" ht="3" customHeight="1">
      <c r="A47" s="7"/>
      <c r="B47" s="6"/>
      <c r="C47" s="6"/>
      <c r="D47" s="6"/>
      <c r="E47" s="6"/>
      <c r="F47" s="6"/>
      <c r="G47" s="7"/>
      <c r="H47" s="7"/>
      <c r="I47" s="7"/>
      <c r="J47" s="7"/>
      <c r="K47" s="7"/>
      <c r="L47" s="7"/>
      <c r="M47" s="7"/>
      <c r="N47" s="7"/>
      <c r="P47" s="7"/>
      <c r="Q47" s="7"/>
      <c r="R47" s="7"/>
    </row>
    <row r="48" spans="1:18" ht="12.75" customHeight="1" hidden="1" thickBot="1">
      <c r="A48" s="7"/>
      <c r="B48" s="6"/>
      <c r="C48" s="6"/>
      <c r="D48" s="6"/>
      <c r="E48" s="6"/>
      <c r="F48" s="17"/>
      <c r="G48" s="7"/>
      <c r="H48" s="7"/>
      <c r="I48" s="7"/>
      <c r="J48" s="7"/>
      <c r="K48" s="7"/>
      <c r="L48" s="7"/>
      <c r="M48" s="7"/>
      <c r="N48" s="7"/>
      <c r="P48" s="7"/>
      <c r="Q48" s="7"/>
      <c r="R48" s="7"/>
    </row>
    <row r="49" spans="1:18" ht="12.75" customHeight="1" hidden="1">
      <c r="A49" s="7"/>
      <c r="B49" s="6"/>
      <c r="C49" s="6"/>
      <c r="D49" s="6"/>
      <c r="E49" s="6"/>
      <c r="F49" s="6"/>
      <c r="G49" s="7"/>
      <c r="H49" s="7"/>
      <c r="I49" s="7"/>
      <c r="J49" s="7"/>
      <c r="K49" s="7"/>
      <c r="L49" s="7"/>
      <c r="M49" s="7"/>
      <c r="N49" s="7"/>
      <c r="P49" s="7"/>
      <c r="Q49" s="7"/>
      <c r="R49" s="7"/>
    </row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hidden="1"/>
    <row r="63" ht="12.75" hidden="1"/>
    <row r="64" ht="12.75" hidden="1"/>
    <row r="65" ht="12.75" hidden="1"/>
    <row r="66" ht="12.75" hidden="1"/>
  </sheetData>
  <sheetProtection password="CAC4" sheet="1" objects="1" scenarios="1"/>
  <mergeCells count="10">
    <mergeCell ref="B4:G4"/>
    <mergeCell ref="F12:G12"/>
    <mergeCell ref="F20:G20"/>
    <mergeCell ref="F10:G10"/>
    <mergeCell ref="J36:N36"/>
    <mergeCell ref="D24:G24"/>
    <mergeCell ref="D41:G41"/>
    <mergeCell ref="E44:F44"/>
    <mergeCell ref="D42:G42"/>
    <mergeCell ref="D43:F4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I58"/>
  <sheetViews>
    <sheetView showGridLines="0" showRowColHeaders="0" workbookViewId="0" topLeftCell="A1">
      <selection activeCell="F7" sqref="F7"/>
    </sheetView>
  </sheetViews>
  <sheetFormatPr defaultColWidth="9.140625" defaultRowHeight="12.75" zeroHeight="1"/>
  <cols>
    <col min="1" max="1" width="2.7109375" style="0" customWidth="1"/>
    <col min="2" max="2" width="8.28125" style="0" customWidth="1"/>
    <col min="3" max="3" width="37.421875" style="0" customWidth="1"/>
    <col min="4" max="4" width="2.7109375" style="0" customWidth="1"/>
    <col min="5" max="5" width="19.140625" style="0" customWidth="1"/>
    <col min="6" max="6" width="23.7109375" style="0" customWidth="1"/>
    <col min="7" max="7" width="0.9921875" style="0" customWidth="1"/>
    <col min="8" max="16384" width="0" style="0" hidden="1" customWidth="1"/>
  </cols>
  <sheetData>
    <row r="1" ht="7.5" customHeight="1"/>
    <row r="2" spans="1:6" ht="9.75" customHeight="1">
      <c r="A2" s="37"/>
      <c r="B2" s="38"/>
      <c r="C2" s="39"/>
      <c r="D2" s="40">
        <v>2</v>
      </c>
      <c r="E2" s="41" t="s">
        <v>35</v>
      </c>
      <c r="F2" s="42"/>
    </row>
    <row r="3" spans="1:6" ht="12.75" customHeight="1">
      <c r="A3" s="43"/>
      <c r="B3" s="44"/>
      <c r="C3" s="45" t="s">
        <v>36</v>
      </c>
      <c r="D3" s="46"/>
      <c r="E3" s="47"/>
      <c r="F3" s="67" t="str">
        <f>'Desoneração Folha Vs-4.0 - 2014'!G2</f>
        <v>DD/MM/AAAA</v>
      </c>
    </row>
    <row r="4" spans="1:6" ht="11.25" customHeight="1">
      <c r="A4" s="43"/>
      <c r="B4" s="44"/>
      <c r="C4" s="48" t="s">
        <v>37</v>
      </c>
      <c r="D4" s="40">
        <v>3</v>
      </c>
      <c r="E4" s="41" t="s">
        <v>38</v>
      </c>
      <c r="F4" s="57"/>
    </row>
    <row r="5" spans="1:6" ht="12.75">
      <c r="A5" s="43"/>
      <c r="B5" s="44"/>
      <c r="C5" s="49" t="s">
        <v>39</v>
      </c>
      <c r="D5" s="46"/>
      <c r="E5" s="47"/>
      <c r="F5" s="94" t="str">
        <f>'Desoneração Folha Vs-4.0 - 2014'!D44</f>
        <v>99.999.999/0001-99</v>
      </c>
    </row>
    <row r="6" spans="1:6" ht="9.75" customHeight="1">
      <c r="A6" s="43"/>
      <c r="B6" s="44"/>
      <c r="C6" s="51"/>
      <c r="D6" s="40">
        <v>4</v>
      </c>
      <c r="E6" s="41" t="s">
        <v>40</v>
      </c>
      <c r="F6" s="42"/>
    </row>
    <row r="7" spans="1:6" ht="15" customHeight="1">
      <c r="A7" s="43"/>
      <c r="B7" s="44"/>
      <c r="C7" s="52" t="s">
        <v>41</v>
      </c>
      <c r="D7" s="46"/>
      <c r="E7" s="47"/>
      <c r="F7" s="53">
        <v>2985</v>
      </c>
    </row>
    <row r="8" spans="1:6" ht="9.75" customHeight="1">
      <c r="A8" s="43"/>
      <c r="B8" s="44"/>
      <c r="C8" s="54"/>
      <c r="D8" s="55">
        <v>5</v>
      </c>
      <c r="E8" s="56" t="s">
        <v>42</v>
      </c>
      <c r="F8" s="57"/>
    </row>
    <row r="9" spans="1:6" ht="12" customHeight="1">
      <c r="A9" s="46"/>
      <c r="B9" s="58"/>
      <c r="C9" s="59"/>
      <c r="D9" s="46"/>
      <c r="E9" s="60"/>
      <c r="F9" s="61"/>
    </row>
    <row r="10" spans="1:6" ht="10.5" customHeight="1">
      <c r="A10" s="62">
        <v>1</v>
      </c>
      <c r="B10" s="63" t="s">
        <v>43</v>
      </c>
      <c r="C10" s="64"/>
      <c r="D10" s="40">
        <v>6</v>
      </c>
      <c r="E10" s="65" t="s">
        <v>44</v>
      </c>
      <c r="F10" s="42"/>
    </row>
    <row r="11" spans="1:6" ht="13.5" customHeight="1">
      <c r="A11" s="142" t="str">
        <f>'Desoneração Folha Vs-4.0 - 2014'!D41</f>
        <v>DIGITE O NOME DA EMPRESA</v>
      </c>
      <c r="B11" s="143"/>
      <c r="C11" s="144"/>
      <c r="D11" s="46"/>
      <c r="E11" s="47"/>
      <c r="F11" s="67" t="str">
        <f>'Desoneração Folha Vs-4.0 - 2014'!G8</f>
        <v>20/MM/AAAA</v>
      </c>
    </row>
    <row r="12" spans="1:6" ht="9.75" customHeight="1">
      <c r="A12" s="139"/>
      <c r="B12" s="140"/>
      <c r="C12" s="47"/>
      <c r="D12" s="40">
        <v>7</v>
      </c>
      <c r="E12" s="41" t="s">
        <v>45</v>
      </c>
      <c r="F12" s="42"/>
    </row>
    <row r="13" spans="1:6" ht="12" customHeight="1">
      <c r="A13" s="68"/>
      <c r="B13" s="38"/>
      <c r="C13" s="69"/>
      <c r="D13" s="46"/>
      <c r="E13" s="47"/>
      <c r="F13" s="70">
        <f>'Desoneração Folha Vs-4.0 - 2014'!E10</f>
        <v>0</v>
      </c>
    </row>
    <row r="14" spans="1:6" ht="10.5" customHeight="1">
      <c r="A14" s="141" t="s">
        <v>46</v>
      </c>
      <c r="B14" s="124"/>
      <c r="C14" s="71" t="s">
        <v>66</v>
      </c>
      <c r="D14" s="40">
        <v>8</v>
      </c>
      <c r="E14" s="41" t="s">
        <v>47</v>
      </c>
      <c r="F14" s="42"/>
    </row>
    <row r="15" spans="1:6" ht="12" customHeight="1">
      <c r="A15" s="134" t="s">
        <v>48</v>
      </c>
      <c r="B15" s="135"/>
      <c r="C15" s="72" t="str">
        <f>'Desoneração Folha Vs-4.0 - 2014'!G6</f>
        <v>MMM/AAAA</v>
      </c>
      <c r="D15" s="46"/>
      <c r="E15" s="47"/>
      <c r="F15" s="70">
        <v>0</v>
      </c>
    </row>
    <row r="16" spans="1:6" ht="9.75" customHeight="1">
      <c r="A16" s="46"/>
      <c r="B16" s="58"/>
      <c r="C16" s="47"/>
      <c r="D16" s="40">
        <v>9</v>
      </c>
      <c r="E16" s="41" t="s">
        <v>49</v>
      </c>
      <c r="F16" s="42"/>
    </row>
    <row r="17" spans="1:6" ht="11.25" customHeight="1">
      <c r="A17" s="73"/>
      <c r="B17" s="74"/>
      <c r="C17" s="64"/>
      <c r="D17" s="58"/>
      <c r="E17" s="75" t="s">
        <v>50</v>
      </c>
      <c r="F17" s="70">
        <v>0</v>
      </c>
    </row>
    <row r="18" spans="1:6" ht="11.25" customHeight="1">
      <c r="A18" s="136" t="s">
        <v>51</v>
      </c>
      <c r="B18" s="137"/>
      <c r="C18" s="138"/>
      <c r="D18" s="76">
        <v>10</v>
      </c>
      <c r="E18" s="65" t="s">
        <v>52</v>
      </c>
      <c r="F18" s="42"/>
    </row>
    <row r="19" spans="1:6" ht="12" customHeight="1">
      <c r="A19" s="77" t="s">
        <v>53</v>
      </c>
      <c r="B19" s="78"/>
      <c r="C19" s="79"/>
      <c r="D19" s="58"/>
      <c r="E19" s="47"/>
      <c r="F19" s="70">
        <f>SUM(F13+F15+F17)</f>
        <v>0</v>
      </c>
    </row>
    <row r="20" spans="1:6" ht="9.75" customHeight="1">
      <c r="A20" s="77" t="s">
        <v>54</v>
      </c>
      <c r="B20" s="78"/>
      <c r="C20" s="79"/>
      <c r="D20" s="80">
        <v>11</v>
      </c>
      <c r="E20" s="81" t="s">
        <v>55</v>
      </c>
      <c r="F20" s="64"/>
    </row>
    <row r="21" spans="1:6" ht="9.75" customHeight="1">
      <c r="A21" s="77" t="s">
        <v>56</v>
      </c>
      <c r="B21" s="78"/>
      <c r="C21" s="79"/>
      <c r="D21" s="43"/>
      <c r="E21" s="44"/>
      <c r="F21" s="66"/>
    </row>
    <row r="22" spans="1:6" ht="9.75" customHeight="1">
      <c r="A22" s="77" t="s">
        <v>57</v>
      </c>
      <c r="B22" s="78"/>
      <c r="C22" s="79"/>
      <c r="D22" s="43"/>
      <c r="E22" s="44"/>
      <c r="F22" s="66"/>
    </row>
    <row r="23" spans="1:9" ht="9.75" customHeight="1">
      <c r="A23" s="77" t="s">
        <v>58</v>
      </c>
      <c r="B23" s="78"/>
      <c r="C23" s="79"/>
      <c r="D23" s="43"/>
      <c r="E23" s="44"/>
      <c r="F23" s="66"/>
      <c r="I23" s="82"/>
    </row>
    <row r="24" spans="1:6" ht="9.75" customHeight="1">
      <c r="A24" s="83"/>
      <c r="B24" s="84"/>
      <c r="C24" s="85"/>
      <c r="D24" s="43"/>
      <c r="E24" s="44"/>
      <c r="F24" s="66"/>
    </row>
    <row r="25" spans="1:6" ht="9.75" customHeight="1">
      <c r="A25" s="77" t="s">
        <v>59</v>
      </c>
      <c r="B25" s="84"/>
      <c r="C25" s="85"/>
      <c r="D25" s="43"/>
      <c r="E25" s="44"/>
      <c r="F25" s="66"/>
    </row>
    <row r="26" spans="1:6" ht="9.75" customHeight="1">
      <c r="A26" s="86" t="s">
        <v>60</v>
      </c>
      <c r="B26" s="87"/>
      <c r="C26" s="47"/>
      <c r="D26" s="46"/>
      <c r="E26" s="58"/>
      <c r="F26" s="47"/>
    </row>
    <row r="27" ht="10.5" customHeight="1">
      <c r="A27" s="88"/>
    </row>
    <row r="28" ht="10.5" customHeight="1">
      <c r="A28" s="88"/>
    </row>
    <row r="29" spans="1:6" ht="10.5" customHeight="1">
      <c r="A29" s="89"/>
      <c r="B29" s="90"/>
      <c r="C29" s="90"/>
      <c r="D29" s="90"/>
      <c r="E29" s="90"/>
      <c r="F29" s="90"/>
    </row>
    <row r="30" ht="12.75"/>
    <row r="31" ht="12.75"/>
    <row r="32" ht="7.5" customHeight="1"/>
    <row r="33" spans="1:6" ht="9.75" customHeight="1">
      <c r="A33" s="37"/>
      <c r="B33" s="38"/>
      <c r="C33" s="39"/>
      <c r="D33" s="40">
        <v>2</v>
      </c>
      <c r="E33" s="41" t="s">
        <v>35</v>
      </c>
      <c r="F33" s="42"/>
    </row>
    <row r="34" spans="1:6" ht="12.75" customHeight="1">
      <c r="A34" s="43"/>
      <c r="B34" s="44"/>
      <c r="C34" s="45" t="s">
        <v>36</v>
      </c>
      <c r="D34" s="46"/>
      <c r="E34" s="47"/>
      <c r="F34" s="67" t="str">
        <f>F3</f>
        <v>DD/MM/AAAA</v>
      </c>
    </row>
    <row r="35" spans="1:6" ht="11.25" customHeight="1">
      <c r="A35" s="43"/>
      <c r="B35" s="44"/>
      <c r="C35" s="48" t="s">
        <v>37</v>
      </c>
      <c r="D35" s="40">
        <v>3</v>
      </c>
      <c r="E35" s="41" t="s">
        <v>38</v>
      </c>
      <c r="F35" s="42"/>
    </row>
    <row r="36" spans="1:6" ht="12.75">
      <c r="A36" s="43"/>
      <c r="B36" s="44"/>
      <c r="C36" s="49" t="s">
        <v>39</v>
      </c>
      <c r="D36" s="46"/>
      <c r="E36" s="47"/>
      <c r="F36" s="50" t="str">
        <f>F5</f>
        <v>99.999.999/0001-99</v>
      </c>
    </row>
    <row r="37" spans="1:6" ht="9.75" customHeight="1">
      <c r="A37" s="43"/>
      <c r="B37" s="44"/>
      <c r="C37" s="51"/>
      <c r="D37" s="40">
        <v>4</v>
      </c>
      <c r="E37" s="41" t="s">
        <v>40</v>
      </c>
      <c r="F37" s="42"/>
    </row>
    <row r="38" spans="1:6" ht="15" customHeight="1">
      <c r="A38" s="43"/>
      <c r="B38" s="44"/>
      <c r="C38" s="52" t="s">
        <v>41</v>
      </c>
      <c r="D38" s="46"/>
      <c r="E38" s="47"/>
      <c r="F38" s="53">
        <f>F7</f>
        <v>2985</v>
      </c>
    </row>
    <row r="39" spans="1:6" ht="9.75" customHeight="1">
      <c r="A39" s="43"/>
      <c r="B39" s="44"/>
      <c r="C39" s="54"/>
      <c r="D39" s="55">
        <v>5</v>
      </c>
      <c r="E39" s="56" t="s">
        <v>42</v>
      </c>
      <c r="F39" s="57"/>
    </row>
    <row r="40" spans="1:6" ht="12" customHeight="1">
      <c r="A40" s="46"/>
      <c r="B40" s="58"/>
      <c r="C40" s="59"/>
      <c r="D40" s="46"/>
      <c r="E40" s="60"/>
      <c r="F40" s="61"/>
    </row>
    <row r="41" spans="1:6" ht="9.75" customHeight="1">
      <c r="A41" s="62">
        <v>1</v>
      </c>
      <c r="B41" s="63" t="s">
        <v>43</v>
      </c>
      <c r="C41" s="64"/>
      <c r="D41" s="40">
        <v>6</v>
      </c>
      <c r="E41" s="65" t="s">
        <v>44</v>
      </c>
      <c r="F41" s="42"/>
    </row>
    <row r="42" spans="1:6" ht="12" customHeight="1">
      <c r="A42" s="142" t="str">
        <f>A11</f>
        <v>DIGITE O NOME DA EMPRESA</v>
      </c>
      <c r="B42" s="143"/>
      <c r="C42" s="144"/>
      <c r="D42" s="46"/>
      <c r="E42" s="47"/>
      <c r="F42" s="67" t="str">
        <f>F11</f>
        <v>20/MM/AAAA</v>
      </c>
    </row>
    <row r="43" spans="1:6" ht="9.75" customHeight="1">
      <c r="A43" s="139"/>
      <c r="B43" s="140"/>
      <c r="C43" s="47"/>
      <c r="D43" s="40">
        <v>7</v>
      </c>
      <c r="E43" s="41" t="s">
        <v>45</v>
      </c>
      <c r="F43" s="42"/>
    </row>
    <row r="44" spans="1:6" ht="12" customHeight="1">
      <c r="A44" s="68"/>
      <c r="B44" s="38"/>
      <c r="C44" s="69"/>
      <c r="D44" s="46"/>
      <c r="E44" s="47"/>
      <c r="F44" s="70">
        <f>F13</f>
        <v>0</v>
      </c>
    </row>
    <row r="45" spans="1:6" ht="10.5" customHeight="1">
      <c r="A45" s="141" t="s">
        <v>61</v>
      </c>
      <c r="B45" s="124"/>
      <c r="C45" s="71" t="str">
        <f>C14</f>
        <v>DESONERAÇÃO DA FOLHA DE PAGAMENTO</v>
      </c>
      <c r="D45" s="40">
        <v>8</v>
      </c>
      <c r="E45" s="41" t="s">
        <v>47</v>
      </c>
      <c r="F45" s="42"/>
    </row>
    <row r="46" spans="1:6" ht="12" customHeight="1">
      <c r="A46" s="134" t="s">
        <v>48</v>
      </c>
      <c r="B46" s="135"/>
      <c r="C46" s="72" t="str">
        <f>C15</f>
        <v>MMM/AAAA</v>
      </c>
      <c r="D46" s="46"/>
      <c r="E46" s="47"/>
      <c r="F46" s="70">
        <f>F15</f>
        <v>0</v>
      </c>
    </row>
    <row r="47" spans="1:6" ht="9.75" customHeight="1">
      <c r="A47" s="46"/>
      <c r="B47" s="58"/>
      <c r="C47" s="47"/>
      <c r="D47" s="40">
        <v>9</v>
      </c>
      <c r="E47" s="41" t="s">
        <v>49</v>
      </c>
      <c r="F47" s="42"/>
    </row>
    <row r="48" spans="1:6" ht="12" customHeight="1">
      <c r="A48" s="73"/>
      <c r="B48" s="74"/>
      <c r="C48" s="64"/>
      <c r="D48" s="58"/>
      <c r="E48" s="75" t="s">
        <v>50</v>
      </c>
      <c r="F48" s="70">
        <f>F17</f>
        <v>0</v>
      </c>
    </row>
    <row r="49" spans="1:6" ht="11.25" customHeight="1">
      <c r="A49" s="136" t="s">
        <v>51</v>
      </c>
      <c r="B49" s="137"/>
      <c r="C49" s="138"/>
      <c r="D49" s="76">
        <v>10</v>
      </c>
      <c r="E49" s="65" t="s">
        <v>52</v>
      </c>
      <c r="F49" s="42"/>
    </row>
    <row r="50" spans="1:6" ht="12" customHeight="1">
      <c r="A50" s="77" t="s">
        <v>53</v>
      </c>
      <c r="B50" s="78"/>
      <c r="C50" s="79"/>
      <c r="D50" s="58"/>
      <c r="E50" s="47"/>
      <c r="F50" s="70">
        <f>F19</f>
        <v>0</v>
      </c>
    </row>
    <row r="51" spans="1:6" ht="9.75" customHeight="1">
      <c r="A51" s="77" t="s">
        <v>54</v>
      </c>
      <c r="B51" s="78"/>
      <c r="C51" s="79"/>
      <c r="D51" s="80">
        <v>11</v>
      </c>
      <c r="E51" s="81" t="s">
        <v>55</v>
      </c>
      <c r="F51" s="64"/>
    </row>
    <row r="52" spans="1:6" ht="9.75" customHeight="1">
      <c r="A52" s="77" t="s">
        <v>56</v>
      </c>
      <c r="B52" s="78"/>
      <c r="C52" s="79"/>
      <c r="D52" s="43"/>
      <c r="E52" s="44"/>
      <c r="F52" s="66"/>
    </row>
    <row r="53" spans="1:6" ht="9.75" customHeight="1">
      <c r="A53" s="77" t="s">
        <v>57</v>
      </c>
      <c r="B53" s="78"/>
      <c r="C53" s="79"/>
      <c r="D53" s="43"/>
      <c r="E53" s="44"/>
      <c r="F53" s="66"/>
    </row>
    <row r="54" spans="1:6" ht="9.75" customHeight="1">
      <c r="A54" s="77" t="s">
        <v>58</v>
      </c>
      <c r="B54" s="78"/>
      <c r="C54" s="79"/>
      <c r="D54" s="43"/>
      <c r="E54" s="44"/>
      <c r="F54" s="66"/>
    </row>
    <row r="55" spans="1:6" ht="9.75" customHeight="1">
      <c r="A55" s="83"/>
      <c r="B55" s="84"/>
      <c r="C55" s="85"/>
      <c r="D55" s="43"/>
      <c r="E55" s="44"/>
      <c r="F55" s="66"/>
    </row>
    <row r="56" spans="1:6" ht="9.75" customHeight="1">
      <c r="A56" s="77" t="s">
        <v>59</v>
      </c>
      <c r="B56" s="84"/>
      <c r="C56" s="85"/>
      <c r="D56" s="43"/>
      <c r="E56" s="44"/>
      <c r="F56" s="66"/>
    </row>
    <row r="57" spans="1:6" ht="9.75" customHeight="1">
      <c r="A57" s="86" t="s">
        <v>60</v>
      </c>
      <c r="B57" s="87"/>
      <c r="C57" s="47"/>
      <c r="D57" s="46"/>
      <c r="E57" s="58"/>
      <c r="F57" s="47"/>
    </row>
    <row r="58" ht="10.5" customHeight="1">
      <c r="A58" s="88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sheetProtection password="CAC4" sheet="1" objects="1" scenarios="1"/>
  <mergeCells count="10">
    <mergeCell ref="A11:C11"/>
    <mergeCell ref="A42:C42"/>
    <mergeCell ref="A43:B43"/>
    <mergeCell ref="A45:B45"/>
    <mergeCell ref="A46:B46"/>
    <mergeCell ref="A49:C49"/>
    <mergeCell ref="A12:B12"/>
    <mergeCell ref="A14:B14"/>
    <mergeCell ref="A15:B15"/>
    <mergeCell ref="A18:C1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I58"/>
  <sheetViews>
    <sheetView showGridLines="0" showRowColHeaders="0" workbookViewId="0" topLeftCell="A1">
      <selection activeCell="F7" sqref="F7"/>
    </sheetView>
  </sheetViews>
  <sheetFormatPr defaultColWidth="9.140625" defaultRowHeight="12.75" zeroHeight="1"/>
  <cols>
    <col min="1" max="1" width="2.7109375" style="0" customWidth="1"/>
    <col min="2" max="2" width="8.28125" style="0" customWidth="1"/>
    <col min="3" max="3" width="37.421875" style="0" customWidth="1"/>
    <col min="4" max="4" width="2.7109375" style="0" customWidth="1"/>
    <col min="5" max="5" width="19.140625" style="0" customWidth="1"/>
    <col min="6" max="6" width="23.7109375" style="0" customWidth="1"/>
    <col min="7" max="7" width="0.9921875" style="0" customWidth="1"/>
    <col min="8" max="16384" width="0" style="0" hidden="1" customWidth="1"/>
  </cols>
  <sheetData>
    <row r="1" ht="7.5" customHeight="1"/>
    <row r="2" spans="1:6" ht="9.75" customHeight="1">
      <c r="A2" s="37"/>
      <c r="B2" s="38"/>
      <c r="C2" s="39"/>
      <c r="D2" s="40">
        <v>2</v>
      </c>
      <c r="E2" s="41" t="s">
        <v>35</v>
      </c>
      <c r="F2" s="42"/>
    </row>
    <row r="3" spans="1:6" ht="12.75" customHeight="1">
      <c r="A3" s="43"/>
      <c r="B3" s="44"/>
      <c r="C3" s="45" t="s">
        <v>36</v>
      </c>
      <c r="D3" s="46"/>
      <c r="E3" s="47"/>
      <c r="F3" s="67" t="str">
        <f>'Desoneração Folha Vs-4.0 - 2014'!G2</f>
        <v>DD/MM/AAAA</v>
      </c>
    </row>
    <row r="4" spans="1:6" ht="11.25" customHeight="1">
      <c r="A4" s="43"/>
      <c r="B4" s="44"/>
      <c r="C4" s="48" t="s">
        <v>37</v>
      </c>
      <c r="D4" s="40">
        <v>3</v>
      </c>
      <c r="E4" s="41" t="s">
        <v>38</v>
      </c>
      <c r="F4" s="57"/>
    </row>
    <row r="5" spans="1:6" ht="12.75">
      <c r="A5" s="43"/>
      <c r="B5" s="44"/>
      <c r="C5" s="49" t="s">
        <v>39</v>
      </c>
      <c r="D5" s="46"/>
      <c r="E5" s="47"/>
      <c r="F5" s="94" t="str">
        <f>'Desoneração Folha Vs-4.0 - 2014'!D44</f>
        <v>99.999.999/0001-99</v>
      </c>
    </row>
    <row r="6" spans="1:6" ht="9.75" customHeight="1">
      <c r="A6" s="43"/>
      <c r="B6" s="44"/>
      <c r="C6" s="51"/>
      <c r="D6" s="40">
        <v>4</v>
      </c>
      <c r="E6" s="41" t="s">
        <v>40</v>
      </c>
      <c r="F6" s="42"/>
    </row>
    <row r="7" spans="1:6" ht="15" customHeight="1">
      <c r="A7" s="43"/>
      <c r="B7" s="44"/>
      <c r="C7" s="52" t="s">
        <v>41</v>
      </c>
      <c r="D7" s="46"/>
      <c r="E7" s="47"/>
      <c r="F7" s="53">
        <v>2991</v>
      </c>
    </row>
    <row r="8" spans="1:6" ht="9.75" customHeight="1">
      <c r="A8" s="43"/>
      <c r="B8" s="44"/>
      <c r="C8" s="54"/>
      <c r="D8" s="55">
        <v>5</v>
      </c>
      <c r="E8" s="56" t="s">
        <v>42</v>
      </c>
      <c r="F8" s="57"/>
    </row>
    <row r="9" spans="1:6" ht="12" customHeight="1">
      <c r="A9" s="46"/>
      <c r="B9" s="58"/>
      <c r="C9" s="59"/>
      <c r="D9" s="46"/>
      <c r="E9" s="60"/>
      <c r="F9" s="61"/>
    </row>
    <row r="10" spans="1:6" ht="10.5" customHeight="1">
      <c r="A10" s="62">
        <v>1</v>
      </c>
      <c r="B10" s="63" t="s">
        <v>43</v>
      </c>
      <c r="C10" s="64"/>
      <c r="D10" s="40">
        <v>6</v>
      </c>
      <c r="E10" s="65" t="s">
        <v>44</v>
      </c>
      <c r="F10" s="42"/>
    </row>
    <row r="11" spans="1:6" ht="13.5" customHeight="1">
      <c r="A11" s="142" t="str">
        <f>'Desoneração Folha Vs-4.0 - 2014'!D41</f>
        <v>DIGITE O NOME DA EMPRESA</v>
      </c>
      <c r="B11" s="143"/>
      <c r="C11" s="144"/>
      <c r="D11" s="46"/>
      <c r="E11" s="47"/>
      <c r="F11" s="67" t="str">
        <f>'Desoneração Folha Vs-4.0 - 2014'!G8</f>
        <v>20/MM/AAAA</v>
      </c>
    </row>
    <row r="12" spans="1:6" ht="9.75" customHeight="1">
      <c r="A12" s="139"/>
      <c r="B12" s="140"/>
      <c r="C12" s="47"/>
      <c r="D12" s="40">
        <v>7</v>
      </c>
      <c r="E12" s="41" t="s">
        <v>45</v>
      </c>
      <c r="F12" s="42"/>
    </row>
    <row r="13" spans="1:6" ht="12" customHeight="1">
      <c r="A13" s="68"/>
      <c r="B13" s="38"/>
      <c r="C13" s="69"/>
      <c r="D13" s="46"/>
      <c r="E13" s="47"/>
      <c r="F13" s="70">
        <f>'Desoneração Folha Vs-4.0 - 2014'!E12</f>
        <v>0</v>
      </c>
    </row>
    <row r="14" spans="1:6" ht="10.5" customHeight="1">
      <c r="A14" s="141" t="s">
        <v>46</v>
      </c>
      <c r="B14" s="124"/>
      <c r="C14" s="71" t="s">
        <v>66</v>
      </c>
      <c r="D14" s="40">
        <v>8</v>
      </c>
      <c r="E14" s="41" t="s">
        <v>47</v>
      </c>
      <c r="F14" s="42"/>
    </row>
    <row r="15" spans="1:6" ht="12" customHeight="1">
      <c r="A15" s="134" t="s">
        <v>48</v>
      </c>
      <c r="B15" s="135"/>
      <c r="C15" s="72" t="str">
        <f>'Desoneração Folha Vs-4.0 - 2014'!G6</f>
        <v>MMM/AAAA</v>
      </c>
      <c r="D15" s="46"/>
      <c r="E15" s="47"/>
      <c r="F15" s="70">
        <v>0</v>
      </c>
    </row>
    <row r="16" spans="1:6" ht="9.75" customHeight="1">
      <c r="A16" s="46"/>
      <c r="B16" s="58"/>
      <c r="C16" s="47"/>
      <c r="D16" s="40">
        <v>9</v>
      </c>
      <c r="E16" s="41" t="s">
        <v>49</v>
      </c>
      <c r="F16" s="42"/>
    </row>
    <row r="17" spans="1:6" ht="11.25" customHeight="1">
      <c r="A17" s="73"/>
      <c r="B17" s="74"/>
      <c r="C17" s="64"/>
      <c r="D17" s="58"/>
      <c r="E17" s="75" t="s">
        <v>50</v>
      </c>
      <c r="F17" s="70">
        <v>0</v>
      </c>
    </row>
    <row r="18" spans="1:6" ht="11.25" customHeight="1">
      <c r="A18" s="136" t="s">
        <v>51</v>
      </c>
      <c r="B18" s="137"/>
      <c r="C18" s="138"/>
      <c r="D18" s="76">
        <v>10</v>
      </c>
      <c r="E18" s="65" t="s">
        <v>52</v>
      </c>
      <c r="F18" s="42"/>
    </row>
    <row r="19" spans="1:6" ht="12" customHeight="1">
      <c r="A19" s="77" t="s">
        <v>53</v>
      </c>
      <c r="B19" s="78"/>
      <c r="C19" s="79"/>
      <c r="D19" s="58"/>
      <c r="E19" s="47"/>
      <c r="F19" s="70">
        <f>SUM(F13+F15+F17)</f>
        <v>0</v>
      </c>
    </row>
    <row r="20" spans="1:6" ht="9.75" customHeight="1">
      <c r="A20" s="77" t="s">
        <v>54</v>
      </c>
      <c r="B20" s="78"/>
      <c r="C20" s="79"/>
      <c r="D20" s="80">
        <v>11</v>
      </c>
      <c r="E20" s="81" t="s">
        <v>55</v>
      </c>
      <c r="F20" s="64"/>
    </row>
    <row r="21" spans="1:6" ht="9.75" customHeight="1">
      <c r="A21" s="77" t="s">
        <v>56</v>
      </c>
      <c r="B21" s="78"/>
      <c r="C21" s="79"/>
      <c r="D21" s="43"/>
      <c r="E21" s="44"/>
      <c r="F21" s="66"/>
    </row>
    <row r="22" spans="1:6" ht="9.75" customHeight="1">
      <c r="A22" s="77" t="s">
        <v>57</v>
      </c>
      <c r="B22" s="78"/>
      <c r="C22" s="79"/>
      <c r="D22" s="43"/>
      <c r="E22" s="44"/>
      <c r="F22" s="66"/>
    </row>
    <row r="23" spans="1:9" ht="9.75" customHeight="1">
      <c r="A23" s="77" t="s">
        <v>58</v>
      </c>
      <c r="B23" s="78"/>
      <c r="C23" s="79"/>
      <c r="D23" s="43"/>
      <c r="E23" s="44"/>
      <c r="F23" s="66"/>
      <c r="I23" s="82"/>
    </row>
    <row r="24" spans="1:6" ht="9.75" customHeight="1">
      <c r="A24" s="83"/>
      <c r="B24" s="84"/>
      <c r="C24" s="85"/>
      <c r="D24" s="43"/>
      <c r="E24" s="44"/>
      <c r="F24" s="66"/>
    </row>
    <row r="25" spans="1:6" ht="9.75" customHeight="1">
      <c r="A25" s="77" t="s">
        <v>59</v>
      </c>
      <c r="B25" s="84"/>
      <c r="C25" s="85"/>
      <c r="D25" s="43"/>
      <c r="E25" s="44"/>
      <c r="F25" s="66"/>
    </row>
    <row r="26" spans="1:6" ht="9.75" customHeight="1">
      <c r="A26" s="86" t="s">
        <v>60</v>
      </c>
      <c r="B26" s="87"/>
      <c r="C26" s="47"/>
      <c r="D26" s="46"/>
      <c r="E26" s="58"/>
      <c r="F26" s="47"/>
    </row>
    <row r="27" ht="10.5" customHeight="1">
      <c r="A27" s="88"/>
    </row>
    <row r="28" ht="10.5" customHeight="1">
      <c r="A28" s="88"/>
    </row>
    <row r="29" spans="1:6" ht="10.5" customHeight="1">
      <c r="A29" s="89"/>
      <c r="B29" s="90"/>
      <c r="C29" s="90"/>
      <c r="D29" s="90"/>
      <c r="E29" s="90"/>
      <c r="F29" s="90"/>
    </row>
    <row r="30" ht="12.75"/>
    <row r="31" ht="12.75"/>
    <row r="32" ht="7.5" customHeight="1"/>
    <row r="33" spans="1:6" ht="9.75" customHeight="1">
      <c r="A33" s="37"/>
      <c r="B33" s="38"/>
      <c r="C33" s="39"/>
      <c r="D33" s="40">
        <v>2</v>
      </c>
      <c r="E33" s="41" t="s">
        <v>35</v>
      </c>
      <c r="F33" s="42"/>
    </row>
    <row r="34" spans="1:6" ht="12.75" customHeight="1">
      <c r="A34" s="43"/>
      <c r="B34" s="44"/>
      <c r="C34" s="45" t="s">
        <v>36</v>
      </c>
      <c r="D34" s="46"/>
      <c r="E34" s="47"/>
      <c r="F34" s="67" t="str">
        <f>F3</f>
        <v>DD/MM/AAAA</v>
      </c>
    </row>
    <row r="35" spans="1:6" ht="11.25" customHeight="1">
      <c r="A35" s="43"/>
      <c r="B35" s="44"/>
      <c r="C35" s="48" t="s">
        <v>37</v>
      </c>
      <c r="D35" s="40">
        <v>3</v>
      </c>
      <c r="E35" s="41" t="s">
        <v>38</v>
      </c>
      <c r="F35" s="42"/>
    </row>
    <row r="36" spans="1:6" ht="12.75">
      <c r="A36" s="43"/>
      <c r="B36" s="44"/>
      <c r="C36" s="49" t="s">
        <v>39</v>
      </c>
      <c r="D36" s="46"/>
      <c r="E36" s="47"/>
      <c r="F36" s="50" t="str">
        <f>F5</f>
        <v>99.999.999/0001-99</v>
      </c>
    </row>
    <row r="37" spans="1:6" ht="9.75" customHeight="1">
      <c r="A37" s="43"/>
      <c r="B37" s="44"/>
      <c r="C37" s="51"/>
      <c r="D37" s="40">
        <v>4</v>
      </c>
      <c r="E37" s="41" t="s">
        <v>40</v>
      </c>
      <c r="F37" s="42"/>
    </row>
    <row r="38" spans="1:6" ht="15" customHeight="1">
      <c r="A38" s="43"/>
      <c r="B38" s="44"/>
      <c r="C38" s="52" t="s">
        <v>41</v>
      </c>
      <c r="D38" s="46"/>
      <c r="E38" s="47"/>
      <c r="F38" s="53">
        <f>F7</f>
        <v>2991</v>
      </c>
    </row>
    <row r="39" spans="1:6" ht="9.75" customHeight="1">
      <c r="A39" s="43"/>
      <c r="B39" s="44"/>
      <c r="C39" s="54"/>
      <c r="D39" s="55">
        <v>5</v>
      </c>
      <c r="E39" s="56" t="s">
        <v>42</v>
      </c>
      <c r="F39" s="57"/>
    </row>
    <row r="40" spans="1:6" ht="12" customHeight="1">
      <c r="A40" s="46"/>
      <c r="B40" s="58"/>
      <c r="C40" s="59"/>
      <c r="D40" s="46"/>
      <c r="E40" s="60"/>
      <c r="F40" s="61"/>
    </row>
    <row r="41" spans="1:6" ht="9.75" customHeight="1">
      <c r="A41" s="62">
        <v>1</v>
      </c>
      <c r="B41" s="63" t="s">
        <v>43</v>
      </c>
      <c r="C41" s="64"/>
      <c r="D41" s="40">
        <v>6</v>
      </c>
      <c r="E41" s="65" t="s">
        <v>44</v>
      </c>
      <c r="F41" s="42"/>
    </row>
    <row r="42" spans="1:6" ht="13.5" customHeight="1">
      <c r="A42" s="142" t="str">
        <f>A11</f>
        <v>DIGITE O NOME DA EMPRESA</v>
      </c>
      <c r="B42" s="143"/>
      <c r="C42" s="144"/>
      <c r="D42" s="46"/>
      <c r="E42" s="47"/>
      <c r="F42" s="67" t="str">
        <f>F11</f>
        <v>20/MM/AAAA</v>
      </c>
    </row>
    <row r="43" spans="1:6" ht="9.75" customHeight="1">
      <c r="A43" s="139"/>
      <c r="B43" s="140"/>
      <c r="C43" s="47"/>
      <c r="D43" s="40">
        <v>7</v>
      </c>
      <c r="E43" s="41" t="s">
        <v>45</v>
      </c>
      <c r="F43" s="42"/>
    </row>
    <row r="44" spans="1:6" ht="12" customHeight="1">
      <c r="A44" s="68"/>
      <c r="B44" s="38"/>
      <c r="C44" s="69"/>
      <c r="D44" s="46"/>
      <c r="E44" s="47"/>
      <c r="F44" s="70">
        <f>F13</f>
        <v>0</v>
      </c>
    </row>
    <row r="45" spans="1:6" ht="10.5" customHeight="1">
      <c r="A45" s="141" t="s">
        <v>61</v>
      </c>
      <c r="B45" s="124"/>
      <c r="C45" s="71" t="str">
        <f>C14</f>
        <v>DESONERAÇÃO DA FOLHA DE PAGAMENTO</v>
      </c>
      <c r="D45" s="40">
        <v>8</v>
      </c>
      <c r="E45" s="41" t="s">
        <v>47</v>
      </c>
      <c r="F45" s="42"/>
    </row>
    <row r="46" spans="1:6" ht="12" customHeight="1">
      <c r="A46" s="134" t="s">
        <v>48</v>
      </c>
      <c r="B46" s="135"/>
      <c r="C46" s="72" t="str">
        <f>C15</f>
        <v>MMM/AAAA</v>
      </c>
      <c r="D46" s="46"/>
      <c r="E46" s="47"/>
      <c r="F46" s="70">
        <f>F15</f>
        <v>0</v>
      </c>
    </row>
    <row r="47" spans="1:6" ht="9.75" customHeight="1">
      <c r="A47" s="46"/>
      <c r="B47" s="58"/>
      <c r="C47" s="47"/>
      <c r="D47" s="40">
        <v>9</v>
      </c>
      <c r="E47" s="41" t="s">
        <v>49</v>
      </c>
      <c r="F47" s="42"/>
    </row>
    <row r="48" spans="1:6" ht="12" customHeight="1">
      <c r="A48" s="73"/>
      <c r="B48" s="74"/>
      <c r="C48" s="64"/>
      <c r="D48" s="58"/>
      <c r="E48" s="75" t="s">
        <v>50</v>
      </c>
      <c r="F48" s="70">
        <f>F17</f>
        <v>0</v>
      </c>
    </row>
    <row r="49" spans="1:6" ht="11.25" customHeight="1">
      <c r="A49" s="136" t="s">
        <v>51</v>
      </c>
      <c r="B49" s="137"/>
      <c r="C49" s="138"/>
      <c r="D49" s="76">
        <v>10</v>
      </c>
      <c r="E49" s="65" t="s">
        <v>52</v>
      </c>
      <c r="F49" s="42"/>
    </row>
    <row r="50" spans="1:6" ht="12" customHeight="1">
      <c r="A50" s="77" t="s">
        <v>53</v>
      </c>
      <c r="B50" s="78"/>
      <c r="C50" s="79"/>
      <c r="D50" s="58"/>
      <c r="E50" s="47"/>
      <c r="F50" s="70">
        <f>F19</f>
        <v>0</v>
      </c>
    </row>
    <row r="51" spans="1:6" ht="9.75" customHeight="1">
      <c r="A51" s="77" t="s">
        <v>54</v>
      </c>
      <c r="B51" s="78"/>
      <c r="C51" s="79"/>
      <c r="D51" s="80">
        <v>11</v>
      </c>
      <c r="E51" s="81" t="s">
        <v>55</v>
      </c>
      <c r="F51" s="64"/>
    </row>
    <row r="52" spans="1:6" ht="9.75" customHeight="1">
      <c r="A52" s="77" t="s">
        <v>56</v>
      </c>
      <c r="B52" s="78"/>
      <c r="C52" s="79"/>
      <c r="D52" s="43"/>
      <c r="E52" s="44"/>
      <c r="F52" s="66"/>
    </row>
    <row r="53" spans="1:6" ht="9.75" customHeight="1">
      <c r="A53" s="77" t="s">
        <v>57</v>
      </c>
      <c r="B53" s="78"/>
      <c r="C53" s="79"/>
      <c r="D53" s="43"/>
      <c r="E53" s="44"/>
      <c r="F53" s="66"/>
    </row>
    <row r="54" spans="1:6" ht="9.75" customHeight="1">
      <c r="A54" s="77" t="s">
        <v>58</v>
      </c>
      <c r="B54" s="78"/>
      <c r="C54" s="79"/>
      <c r="D54" s="43"/>
      <c r="E54" s="44"/>
      <c r="F54" s="66"/>
    </row>
    <row r="55" spans="1:6" ht="9.75" customHeight="1">
      <c r="A55" s="83"/>
      <c r="B55" s="84"/>
      <c r="C55" s="85"/>
      <c r="D55" s="43"/>
      <c r="E55" s="44"/>
      <c r="F55" s="66"/>
    </row>
    <row r="56" spans="1:6" ht="9.75" customHeight="1">
      <c r="A56" s="77" t="s">
        <v>59</v>
      </c>
      <c r="B56" s="84"/>
      <c r="C56" s="85"/>
      <c r="D56" s="43"/>
      <c r="E56" s="44"/>
      <c r="F56" s="66"/>
    </row>
    <row r="57" spans="1:6" ht="9.75" customHeight="1">
      <c r="A57" s="86" t="s">
        <v>60</v>
      </c>
      <c r="B57" s="87"/>
      <c r="C57" s="47"/>
      <c r="D57" s="46"/>
      <c r="E57" s="58"/>
      <c r="F57" s="47"/>
    </row>
    <row r="58" ht="10.5" customHeight="1">
      <c r="A58" s="88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sheetProtection password="CAC4" sheet="1" objects="1" scenarios="1"/>
  <mergeCells count="10">
    <mergeCell ref="A46:B46"/>
    <mergeCell ref="A49:C49"/>
    <mergeCell ref="A12:B12"/>
    <mergeCell ref="A14:B14"/>
    <mergeCell ref="A15:B15"/>
    <mergeCell ref="A18:C18"/>
    <mergeCell ref="A11:C11"/>
    <mergeCell ref="A42:C42"/>
    <mergeCell ref="A43:B43"/>
    <mergeCell ref="A45:B4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B1:F38"/>
  <sheetViews>
    <sheetView showGridLines="0" showRowColHeaders="0" workbookViewId="0" topLeftCell="A16">
      <selection activeCell="C29" sqref="C29:D29"/>
    </sheetView>
  </sheetViews>
  <sheetFormatPr defaultColWidth="9.140625" defaultRowHeight="12.75" zeroHeight="1"/>
  <cols>
    <col min="2" max="2" width="4.140625" style="0" customWidth="1"/>
    <col min="3" max="3" width="14.28125" style="0" customWidth="1"/>
    <col min="4" max="4" width="46.421875" style="0" customWidth="1"/>
    <col min="5" max="5" width="14.421875" style="0" customWidth="1"/>
    <col min="6" max="6" width="24.28125" style="0" customWidth="1"/>
    <col min="7" max="7" width="0.5625" style="0" customWidth="1"/>
    <col min="8" max="16384" width="0" style="0" hidden="1" customWidth="1"/>
  </cols>
  <sheetData>
    <row r="1" spans="3:4" ht="12.75">
      <c r="C1" s="44"/>
      <c r="D1" s="44"/>
    </row>
    <row r="2" spans="2:6" ht="12.75">
      <c r="B2" s="145"/>
      <c r="C2" s="148"/>
      <c r="D2" s="95" t="s">
        <v>76</v>
      </c>
      <c r="E2" s="150" t="s">
        <v>77</v>
      </c>
      <c r="F2" s="152">
        <f>'Desoneração Folha Vs-4.0 - 2014'!G44</f>
        <v>0</v>
      </c>
    </row>
    <row r="3" spans="2:6" ht="12.75">
      <c r="B3" s="146"/>
      <c r="C3" s="149"/>
      <c r="D3" s="96" t="s">
        <v>78</v>
      </c>
      <c r="E3" s="151"/>
      <c r="F3" s="153"/>
    </row>
    <row r="4" spans="2:6" ht="24" customHeight="1">
      <c r="B4" s="146"/>
      <c r="C4" s="149"/>
      <c r="D4" s="97" t="s">
        <v>79</v>
      </c>
      <c r="E4" s="98" t="s">
        <v>80</v>
      </c>
      <c r="F4" s="117" t="str">
        <f>'Desoneração Folha Vs-4.0 - 2014'!G6</f>
        <v>MMM/AAAA</v>
      </c>
    </row>
    <row r="5" spans="2:6" ht="22.5" customHeight="1">
      <c r="B5" s="146"/>
      <c r="C5" s="149"/>
      <c r="D5" s="99" t="s">
        <v>81</v>
      </c>
      <c r="E5" s="98" t="s">
        <v>82</v>
      </c>
      <c r="F5" s="116" t="str">
        <f>C7</f>
        <v>99.999.999/0001-99</v>
      </c>
    </row>
    <row r="6" spans="2:6" ht="11.25" customHeight="1">
      <c r="B6" s="146"/>
      <c r="C6" s="154" t="s">
        <v>83</v>
      </c>
      <c r="D6" s="155"/>
      <c r="E6" s="156" t="s">
        <v>84</v>
      </c>
      <c r="F6" s="118"/>
    </row>
    <row r="7" spans="2:6" ht="14.25" customHeight="1">
      <c r="B7" s="146"/>
      <c r="C7" s="158" t="str">
        <f>'Desoneração Folha Vs-4.0 - 2014'!D44</f>
        <v>99.999.999/0001-99</v>
      </c>
      <c r="D7" s="159"/>
      <c r="E7" s="157"/>
      <c r="F7" s="113" t="e">
        <f>'Desoneração Folha Vs-4.0 - 2014'!D32</f>
        <v>#DIV/0!</v>
      </c>
    </row>
    <row r="8" spans="2:6" ht="12.75" customHeight="1">
      <c r="B8" s="146"/>
      <c r="C8" s="160" t="str">
        <f>'DARF 2% 2985'!A11</f>
        <v>DIGITE O NOME DA EMPRESA</v>
      </c>
      <c r="D8" s="161"/>
      <c r="E8" s="162" t="s">
        <v>85</v>
      </c>
      <c r="F8" s="119"/>
    </row>
    <row r="9" spans="2:6" ht="12" customHeight="1">
      <c r="B9" s="146"/>
      <c r="C9" s="164" t="str">
        <f>'Desoneração Folha Vs-4.0 - 2014'!D42</f>
        <v>DIGITE O ENDEREÇO DA EMPRESA ATÉ O BAIRRO</v>
      </c>
      <c r="D9" s="161"/>
      <c r="E9" s="163"/>
      <c r="F9" s="120"/>
    </row>
    <row r="10" spans="2:6" ht="12.75" customHeight="1">
      <c r="B10" s="146"/>
      <c r="C10" s="164" t="str">
        <f>'Desoneração Folha Vs-4.0 - 2014'!D43</f>
        <v>DIGITE MUNICÍPIO - UF E CEP</v>
      </c>
      <c r="D10" s="161"/>
      <c r="E10" s="162" t="s">
        <v>86</v>
      </c>
      <c r="F10" s="119"/>
    </row>
    <row r="11" spans="2:6" ht="12.75" customHeight="1">
      <c r="B11" s="146"/>
      <c r="C11" s="165"/>
      <c r="D11" s="166"/>
      <c r="E11" s="163"/>
      <c r="F11" s="121"/>
    </row>
    <row r="12" spans="2:6" ht="11.25" customHeight="1">
      <c r="B12" s="146"/>
      <c r="C12" s="104" t="s">
        <v>87</v>
      </c>
      <c r="D12" s="167"/>
      <c r="E12" s="169" t="s">
        <v>88</v>
      </c>
      <c r="F12" s="171">
        <f>'Desoneração Folha Vs-4.0 - 2014'!D34</f>
        <v>0</v>
      </c>
    </row>
    <row r="13" spans="2:6" ht="14.25" customHeight="1">
      <c r="B13" s="146"/>
      <c r="C13" s="105" t="s">
        <v>89</v>
      </c>
      <c r="D13" s="168"/>
      <c r="E13" s="170"/>
      <c r="F13" s="172"/>
    </row>
    <row r="14" spans="2:6" ht="24.75" customHeight="1">
      <c r="B14" s="146"/>
      <c r="C14" s="173" t="s">
        <v>90</v>
      </c>
      <c r="D14" s="174"/>
      <c r="E14" s="98" t="s">
        <v>91</v>
      </c>
      <c r="F14" s="114">
        <v>0</v>
      </c>
    </row>
    <row r="15" spans="2:6" ht="24.75" customHeight="1">
      <c r="B15" s="146"/>
      <c r="C15" s="175"/>
      <c r="D15" s="176"/>
      <c r="E15" s="104" t="s">
        <v>92</v>
      </c>
      <c r="F15" s="115" t="e">
        <f>F7+F12</f>
        <v>#DIV/0!</v>
      </c>
    </row>
    <row r="16" spans="2:6" ht="18" customHeight="1">
      <c r="B16" s="146"/>
      <c r="C16" s="106"/>
      <c r="D16" s="107"/>
      <c r="E16" s="108"/>
      <c r="F16" s="109" t="s">
        <v>93</v>
      </c>
    </row>
    <row r="17" spans="2:6" ht="43.5" customHeight="1">
      <c r="B17" s="147"/>
      <c r="C17" s="110"/>
      <c r="D17" s="111"/>
      <c r="E17" s="112"/>
      <c r="F17" s="112"/>
    </row>
    <row r="18" ht="12.75"/>
    <row r="19" ht="12.75"/>
    <row r="20" ht="12.75"/>
    <row r="21" ht="12.75"/>
    <row r="22" ht="12.75"/>
    <row r="23" spans="2:6" ht="12.75">
      <c r="B23" s="145"/>
      <c r="C23" s="148"/>
      <c r="D23" s="95" t="s">
        <v>76</v>
      </c>
      <c r="E23" s="150" t="s">
        <v>77</v>
      </c>
      <c r="F23" s="177">
        <f>F2</f>
        <v>0</v>
      </c>
    </row>
    <row r="24" spans="2:6" ht="12.75">
      <c r="B24" s="146"/>
      <c r="C24" s="149"/>
      <c r="D24" s="96" t="s">
        <v>78</v>
      </c>
      <c r="E24" s="151"/>
      <c r="F24" s="153"/>
    </row>
    <row r="25" spans="2:6" ht="24" customHeight="1">
      <c r="B25" s="146"/>
      <c r="C25" s="149"/>
      <c r="D25" s="97" t="s">
        <v>79</v>
      </c>
      <c r="E25" s="98" t="s">
        <v>80</v>
      </c>
      <c r="F25" s="117" t="str">
        <f>F4</f>
        <v>MMM/AAAA</v>
      </c>
    </row>
    <row r="26" spans="2:6" ht="22.5" customHeight="1">
      <c r="B26" s="146"/>
      <c r="C26" s="149"/>
      <c r="D26" s="99" t="s">
        <v>81</v>
      </c>
      <c r="E26" s="98" t="s">
        <v>82</v>
      </c>
      <c r="F26" s="116" t="str">
        <f>F5</f>
        <v>99.999.999/0001-99</v>
      </c>
    </row>
    <row r="27" spans="2:6" ht="11.25" customHeight="1">
      <c r="B27" s="146"/>
      <c r="C27" s="154" t="s">
        <v>83</v>
      </c>
      <c r="D27" s="155"/>
      <c r="E27" s="156" t="s">
        <v>84</v>
      </c>
      <c r="F27" s="100"/>
    </row>
    <row r="28" spans="2:6" ht="14.25" customHeight="1">
      <c r="B28" s="146"/>
      <c r="C28" s="184" t="str">
        <f>C7</f>
        <v>99.999.999/0001-99</v>
      </c>
      <c r="D28" s="178"/>
      <c r="E28" s="157"/>
      <c r="F28" s="113" t="e">
        <f>F7</f>
        <v>#DIV/0!</v>
      </c>
    </row>
    <row r="29" spans="2:6" ht="12.75" customHeight="1">
      <c r="B29" s="146"/>
      <c r="C29" s="179" t="str">
        <f>C8</f>
        <v>DIGITE O NOME DA EMPRESA</v>
      </c>
      <c r="D29" s="180"/>
      <c r="E29" s="162" t="s">
        <v>85</v>
      </c>
      <c r="F29" s="101"/>
    </row>
    <row r="30" spans="2:6" ht="12" customHeight="1">
      <c r="B30" s="146"/>
      <c r="C30" s="185" t="str">
        <f>C9</f>
        <v>DIGITE O ENDEREÇO DA EMPRESA ATÉ O BAIRRO</v>
      </c>
      <c r="D30" s="181"/>
      <c r="E30" s="163"/>
      <c r="F30" s="102"/>
    </row>
    <row r="31" spans="2:6" ht="12.75" customHeight="1">
      <c r="B31" s="146"/>
      <c r="C31" s="186" t="str">
        <f>C10</f>
        <v>DIGITE MUNICÍPIO - UF E CEP</v>
      </c>
      <c r="D31" s="180"/>
      <c r="E31" s="162" t="s">
        <v>86</v>
      </c>
      <c r="F31" s="101"/>
    </row>
    <row r="32" spans="2:6" ht="12.75" customHeight="1">
      <c r="B32" s="146"/>
      <c r="C32" s="182"/>
      <c r="D32" s="183"/>
      <c r="E32" s="163"/>
      <c r="F32" s="103"/>
    </row>
    <row r="33" spans="2:6" ht="11.25" customHeight="1">
      <c r="B33" s="146"/>
      <c r="C33" s="104" t="s">
        <v>87</v>
      </c>
      <c r="D33" s="167">
        <f>D12</f>
        <v>0</v>
      </c>
      <c r="E33" s="169" t="s">
        <v>88</v>
      </c>
      <c r="F33" s="171">
        <f>F12</f>
        <v>0</v>
      </c>
    </row>
    <row r="34" spans="2:6" ht="14.25" customHeight="1">
      <c r="B34" s="146"/>
      <c r="C34" s="105" t="s">
        <v>89</v>
      </c>
      <c r="D34" s="168"/>
      <c r="E34" s="170"/>
      <c r="F34" s="172"/>
    </row>
    <row r="35" spans="2:6" ht="24.75" customHeight="1">
      <c r="B35" s="146"/>
      <c r="C35" s="173" t="s">
        <v>90</v>
      </c>
      <c r="D35" s="174"/>
      <c r="E35" s="98" t="s">
        <v>91</v>
      </c>
      <c r="F35" s="114">
        <f>F14</f>
        <v>0</v>
      </c>
    </row>
    <row r="36" spans="2:6" ht="24.75" customHeight="1">
      <c r="B36" s="146"/>
      <c r="C36" s="175"/>
      <c r="D36" s="176"/>
      <c r="E36" s="104" t="s">
        <v>92</v>
      </c>
      <c r="F36" s="115" t="e">
        <f>F15</f>
        <v>#DIV/0!</v>
      </c>
    </row>
    <row r="37" spans="2:6" ht="18" customHeight="1">
      <c r="B37" s="146"/>
      <c r="C37" s="106"/>
      <c r="D37" s="107"/>
      <c r="E37" s="108"/>
      <c r="F37" s="109" t="s">
        <v>93</v>
      </c>
    </row>
    <row r="38" spans="2:6" ht="43.5" customHeight="1">
      <c r="B38" s="147"/>
      <c r="C38" s="110"/>
      <c r="D38" s="111"/>
      <c r="E38" s="112"/>
      <c r="F38" s="112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.5" customHeight="1"/>
  </sheetData>
  <sheetProtection password="CAC4" sheet="1" objects="1" scenarios="1"/>
  <mergeCells count="34">
    <mergeCell ref="D33:D34"/>
    <mergeCell ref="E33:E34"/>
    <mergeCell ref="F33:F34"/>
    <mergeCell ref="C35:D36"/>
    <mergeCell ref="E29:E30"/>
    <mergeCell ref="C30:D30"/>
    <mergeCell ref="C31:D31"/>
    <mergeCell ref="E31:E32"/>
    <mergeCell ref="C32:D32"/>
    <mergeCell ref="F12:F13"/>
    <mergeCell ref="C14:D15"/>
    <mergeCell ref="B23:B38"/>
    <mergeCell ref="C23:C26"/>
    <mergeCell ref="E23:E24"/>
    <mergeCell ref="F23:F24"/>
    <mergeCell ref="C27:D27"/>
    <mergeCell ref="E27:E28"/>
    <mergeCell ref="C28:D28"/>
    <mergeCell ref="C29:D29"/>
    <mergeCell ref="C10:D10"/>
    <mergeCell ref="E10:E11"/>
    <mergeCell ref="C11:D11"/>
    <mergeCell ref="D12:D13"/>
    <mergeCell ref="E12:E13"/>
    <mergeCell ref="B2:B17"/>
    <mergeCell ref="C2:C5"/>
    <mergeCell ref="E2:E3"/>
    <mergeCell ref="F2:F3"/>
    <mergeCell ref="C6:D6"/>
    <mergeCell ref="E6:E7"/>
    <mergeCell ref="C7:D7"/>
    <mergeCell ref="C8:D8"/>
    <mergeCell ref="E8:E9"/>
    <mergeCell ref="C9:D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pessoal</dc:creator>
  <cp:keywords/>
  <dc:description/>
  <cp:lastModifiedBy>Daniel Pinheiro</cp:lastModifiedBy>
  <cp:lastPrinted>2014-01-23T12:25:47Z</cp:lastPrinted>
  <dcterms:created xsi:type="dcterms:W3CDTF">2011-01-13T14:21:16Z</dcterms:created>
  <dcterms:modified xsi:type="dcterms:W3CDTF">2014-03-20T11:16:21Z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